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Titles" vbProcedure="false">Лист1!$11:$11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<sst xmlns="http://schemas.openxmlformats.org/spreadsheetml/2006/main" count="154" uniqueCount="79">
  <si>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 xml:space="preserve">«ПРИЛОЖЕНИЕ  № 9</t>
  </si>
  <si>
    <t xml:space="preserve">к решению Совета  муниципального</t>
  </si>
  <si>
    <t xml:space="preserve">образования Северский район</t>
  </si>
  <si>
    <t xml:space="preserve">от 19  декабря 2024 года  № 523 </t>
  </si>
  <si>
    <t xml:space="preserve">Распределение бюджетных ассигнований по разделам и подразделам классификации расходов бюджетов на 2026 и 2027 годы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</si>
  <si>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</si>
  <si>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</si>
  <si>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</si>
  <si>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</si>
  <si>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</si>
  <si>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2026 год</t>
  </si>
  <si>
    <t xml:space="preserve">2027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</si>
  <si>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</si>
  <si>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</si>
  <si>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</si>
  <si>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</si>
  <si>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</si>
  <si>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</si>
  <si>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</si>
  <si>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</si>
  <si>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</si>
  <si>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</si>
  <si>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</si>
  <si>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</si>
  <si>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</si>
  <si>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</si>
  <si>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</si>
  <si>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</si>
  <si>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</si>
  <si>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</si>
  <si>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</si>
  <si>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</si>
  <si>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</si>
  <si>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</si>
  <si>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</si>
  <si>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</si>
  <si>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</si>
  <si>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</si>
  <si>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</si>
  <si>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</si>
  <si>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</si>
  <si>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</si>
  <si>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</si>
  <si>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</si>
  <si>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Жилищное и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</si>
  <si>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</si>
  <si>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</si>
  <si>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</si>
  <si>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</si>
  <si>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</si>
  <si>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</si>
  <si>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</si>
  <si>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</si>
  <si>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</si>
  <si>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</si>
  <si>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</si>
  <si>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</si>
  <si>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</si>
  <si>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</si>
  <si>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</si>
  <si>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</si>
  <si>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</si>
  <si>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</si>
  <si>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</si>
  <si>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</si>
  <si>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</si>
  <si>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</si>
  <si>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</si>
  <si>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</si>
  <si>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11</t>
  </si>
  <si>
    <t xml:space="preserve">Массовый спорт</t>
  </si>
  <si>
    <t xml:space="preserve">Спорт высших достижений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</si>
  <si>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</si>
  <si>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</si>
  <si>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</si>
  <si>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</si>
  <si>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</si>
  <si>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Условно утвержденные расходы</t>
  </si>
  <si>
    <t xml:space="preserve">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</si>
</sst>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@"/>
    <numFmt numFmtId="168" formatCode="#,##0.0"/>
  </numFmts>
  <fonts count="1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9.171875" defaultRowHeight="14.5" zeroHeight="false" outlineLevelRow="0" outlineLevelCol="0"/>
  <cols>
    <col collapsed="false" customWidth="true" hidden="false" outlineLevel="0" max="1" min="1" style="1" width="59.82"/>
    <col collapsed="false" customWidth="true" hidden="false" outlineLevel="0" max="2" min="2" style="2" width="8.19"/>
    <col collapsed="false" customWidth="true" hidden="false" outlineLevel="0" max="3" min="3" style="2" width="7.8"/>
    <col collapsed="false" customWidth="true" hidden="false" outlineLevel="0" max="4" min="4" style="3" width="13.36"/>
    <col collapsed="false" customWidth="true" hidden="false" outlineLevel="0" max="5" min="5" style="1" width="13.47"/>
    <col collapsed="false" customWidth="true" hidden="false" outlineLevel="0" max="1024" min="1024" style="1" width="11.54"/>
  </cols>
  <sheetData>
    <row r="1" customFormat="false" ht="17.35" hidden="false" customHeight="false" outlineLevel="0" collapsed="false">
      <c r="B1" s="4"/>
      <c r="C1" s="4"/>
      <c r="D1" s="4"/>
      <c r="E1" s="4"/>
    </row>
    <row r="2" customFormat="false" ht="17.35" hidden="false" customHeight="false" outlineLevel="0" collapsed="false">
      <c r="B2" s="4" t="s">
        <v>0</v>
      </c>
      <c r="C2" s="4"/>
      <c r="D2" s="4"/>
      <c r="E2" s="4"/>
    </row>
    <row r="3" customFormat="false" ht="17.35" hidden="false" customHeight="false" outlineLevel="0" collapsed="false">
      <c r="B3" s="4" t="s">
        <v>1</v>
      </c>
      <c r="C3" s="4"/>
      <c r="D3" s="4"/>
      <c r="E3" s="4"/>
    </row>
    <row r="4" customFormat="false" ht="17.35" hidden="false" customHeight="false" outlineLevel="0" collapsed="false">
      <c r="B4" s="4" t="s">
        <v>2</v>
      </c>
      <c r="C4" s="4"/>
      <c r="D4" s="4"/>
      <c r="E4" s="4"/>
    </row>
    <row r="5" customFormat="false" ht="17.35" hidden="false" customHeight="false" outlineLevel="0" collapsed="false">
      <c r="B5" s="4" t="s">
        <v>3</v>
      </c>
      <c r="C5" s="4"/>
      <c r="D5" s="4"/>
      <c r="E5" s="4"/>
    </row>
    <row r="6" customFormat="false" ht="18.65" hidden="false" customHeight="true" outlineLevel="0" collapsed="false">
      <c r="B6" s="4"/>
      <c r="C6" s="4"/>
      <c r="D6" s="4"/>
      <c r="E6" s="4"/>
    </row>
    <row r="7" customFormat="false" ht="35.8" hidden="false" customHeight="true" outlineLevel="0" collapsed="false">
      <c r="A7" s="5" t="s">
        <v>4</v>
      </c>
      <c r="B7" s="5"/>
      <c r="C7" s="5"/>
      <c r="D7" s="5"/>
      <c r="E7" s="5"/>
    </row>
    <row r="8" customFormat="false" ht="23.85" hidden="false" customHeight="true" outlineLevel="0" collapsed="false">
      <c r="E8" s="6" t="s">
        <v>5</v>
      </c>
    </row>
    <row r="9" customFormat="false" ht="1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9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</row>
    <row r="10" customFormat="false" ht="14.5" hidden="false" customHeight="false" outlineLevel="0" collapsed="false">
      <c r="A10" s="7"/>
      <c r="B10" s="8"/>
      <c r="C10" s="8"/>
      <c r="D10" s="9"/>
      <c r="E10" s="9"/>
    </row>
    <row r="11" customFormat="false" ht="16.4" hidden="false" customHeight="true" outlineLevel="0" collapsed="false">
      <c r="A11" s="11" t="n">
        <v>1</v>
      </c>
      <c r="B11" s="11" t="n">
        <v>2</v>
      </c>
      <c r="C11" s="11" t="n">
        <v>3</v>
      </c>
      <c r="D11" s="11" t="n">
        <v>4</v>
      </c>
      <c r="E11" s="11" t="n">
        <v>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</row>
    <row r="12" customFormat="false" ht="18.65" hidden="false" customHeight="true" outlineLevel="0" collapsed="false">
      <c r="A12" s="7"/>
      <c r="B12" s="8"/>
      <c r="C12" s="8"/>
      <c r="D12" s="9" t="s">
        <v>10</v>
      </c>
      <c r="E12" s="9" t="s">
        <v>11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</row>
    <row r="13" s="10" customFormat="true" ht="23.1" hidden="false" customHeight="true" outlineLevel="0" collapsed="false">
      <c r="A13" s="13" t="s">
        <v>12</v>
      </c>
      <c r="B13" s="14"/>
      <c r="C13" s="14"/>
      <c r="D13" s="15" t="n">
        <f aca="false">D15+D23+D25+D29+D35+D40+D47+D50+D52+D57+D62+D64+D66+D38</f>
        <v>4440119.2</v>
      </c>
      <c r="E13" s="15" t="n">
        <f aca="false">E15+E23+E25+E29+E35+E40+E47+E50+E52+E57+E62+E64+E66+E38</f>
        <v>4490904.1</v>
      </c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1"/>
    </row>
    <row r="14" customFormat="false" ht="15.5" hidden="false" customHeight="false" outlineLevel="0" collapsed="false">
      <c r="A14" s="16" t="s">
        <v>13</v>
      </c>
      <c r="B14" s="8"/>
      <c r="C14" s="8"/>
      <c r="D14" s="17"/>
      <c r="E14" s="1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</row>
    <row r="15" s="12" customFormat="true" ht="15" hidden="false" customHeight="false" outlineLevel="0" collapsed="false">
      <c r="A15" s="13" t="s">
        <v>14</v>
      </c>
      <c r="B15" s="18" t="s">
        <v>15</v>
      </c>
      <c r="C15" s="18" t="s">
        <v>16</v>
      </c>
      <c r="D15" s="15" t="n">
        <f aca="false">SUM(D16:D22)</f>
        <v>337062.5</v>
      </c>
      <c r="E15" s="15" t="n">
        <f aca="false">SUM(E16:E22)</f>
        <v>338195.1</v>
      </c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1"/>
    </row>
    <row r="16" s="10" customFormat="true" ht="26.85" hidden="false" customHeight="false" outlineLevel="0" collapsed="false">
      <c r="A16" s="16" t="s">
        <v>17</v>
      </c>
      <c r="B16" s="19" t="s">
        <v>15</v>
      </c>
      <c r="C16" s="19" t="s">
        <v>18</v>
      </c>
      <c r="D16" s="20" t="n">
        <v>2957.2</v>
      </c>
      <c r="E16" s="20" t="n">
        <v>2957.2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customFormat="false" ht="26.85" hidden="false" customHeight="false" outlineLevel="0" collapsed="false">
      <c r="A17" s="16" t="s">
        <v>19</v>
      </c>
      <c r="B17" s="19" t="s">
        <v>15</v>
      </c>
      <c r="C17" s="19" t="s">
        <v>20</v>
      </c>
      <c r="D17" s="20" t="n">
        <v>7158</v>
      </c>
      <c r="E17" s="20" t="n">
        <v>7158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</row>
    <row r="18" s="1" customFormat="true" ht="46.5" hidden="false" customHeight="false" outlineLevel="0" collapsed="false">
      <c r="A18" s="21" t="s">
        <v>21</v>
      </c>
      <c r="B18" s="19" t="s">
        <v>15</v>
      </c>
      <c r="C18" s="19" t="s">
        <v>22</v>
      </c>
      <c r="D18" s="20" t="n">
        <v>157161.9</v>
      </c>
      <c r="E18" s="20" t="n">
        <v>157361.9</v>
      </c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</row>
    <row r="19" customFormat="false" ht="15.5" hidden="false" customHeight="false" outlineLevel="0" collapsed="false">
      <c r="A19" s="16" t="s">
        <v>23</v>
      </c>
      <c r="B19" s="19" t="s">
        <v>15</v>
      </c>
      <c r="C19" s="19" t="s">
        <v>24</v>
      </c>
      <c r="D19" s="20" t="n">
        <f aca="false">90.4-2.9</f>
        <v>87.5</v>
      </c>
      <c r="E19" s="20" t="n">
        <f aca="false">107.7-100.3</f>
        <v>7.40000000000001</v>
      </c>
    </row>
    <row r="20" s="1" customFormat="true" ht="46.5" hidden="false" customHeight="false" outlineLevel="0" collapsed="false">
      <c r="A20" s="16" t="s">
        <v>25</v>
      </c>
      <c r="B20" s="19" t="s">
        <v>15</v>
      </c>
      <c r="C20" s="19" t="s">
        <v>26</v>
      </c>
      <c r="D20" s="20" t="n">
        <v>47852.6</v>
      </c>
      <c r="E20" s="20" t="n">
        <v>47852.6</v>
      </c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</row>
    <row r="21" s="1" customFormat="true" ht="15.5" hidden="false" customHeight="false" outlineLevel="0" collapsed="false">
      <c r="A21" s="16" t="s">
        <v>27</v>
      </c>
      <c r="B21" s="19" t="s">
        <v>15</v>
      </c>
      <c r="C21" s="19" t="n">
        <v>11</v>
      </c>
      <c r="D21" s="22" t="n">
        <v>5000</v>
      </c>
      <c r="E21" s="22" t="n">
        <v>5000</v>
      </c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</row>
    <row r="22" customFormat="false" ht="15.5" hidden="false" customHeight="false" outlineLevel="0" collapsed="false">
      <c r="A22" s="16" t="s">
        <v>28</v>
      </c>
      <c r="B22" s="19" t="s">
        <v>15</v>
      </c>
      <c r="C22" s="19" t="n">
        <v>13</v>
      </c>
      <c r="D22" s="20" t="n">
        <v>116845.3</v>
      </c>
      <c r="E22" s="20" t="n">
        <v>117858</v>
      </c>
    </row>
    <row r="23" customFormat="false" ht="15" hidden="false" customHeight="false" outlineLevel="0" collapsed="false">
      <c r="A23" s="13" t="s">
        <v>29</v>
      </c>
      <c r="B23" s="18" t="s">
        <v>18</v>
      </c>
      <c r="C23" s="18" t="s">
        <v>16</v>
      </c>
      <c r="D23" s="9" t="n">
        <f aca="false">D24</f>
        <v>40.4</v>
      </c>
      <c r="E23" s="9" t="n">
        <f aca="false">E24</f>
        <v>40.4</v>
      </c>
    </row>
    <row r="24" customFormat="false" ht="15.5" hidden="false" customHeight="false" outlineLevel="0" collapsed="false">
      <c r="A24" s="16" t="s">
        <v>30</v>
      </c>
      <c r="B24" s="19" t="s">
        <v>18</v>
      </c>
      <c r="C24" s="19" t="s">
        <v>22</v>
      </c>
      <c r="D24" s="22" t="n">
        <v>40.4</v>
      </c>
      <c r="E24" s="22" t="n">
        <v>40.4</v>
      </c>
    </row>
    <row r="25" customFormat="false" ht="30" hidden="false" customHeight="false" outlineLevel="0" collapsed="false">
      <c r="A25" s="13" t="s">
        <v>31</v>
      </c>
      <c r="B25" s="18" t="s">
        <v>20</v>
      </c>
      <c r="C25" s="18" t="s">
        <v>16</v>
      </c>
      <c r="D25" s="15" t="n">
        <f aca="false">SUM(D26:D28)</f>
        <v>57004.3</v>
      </c>
      <c r="E25" s="15" t="n">
        <f aca="false">SUM(E26:E28)</f>
        <v>52329.3</v>
      </c>
    </row>
    <row r="26" customFormat="false" ht="15.5" hidden="false" customHeight="false" outlineLevel="0" collapsed="false">
      <c r="A26" s="16" t="s">
        <v>32</v>
      </c>
      <c r="B26" s="19" t="s">
        <v>20</v>
      </c>
      <c r="C26" s="19" t="s">
        <v>33</v>
      </c>
      <c r="D26" s="22" t="n">
        <v>500</v>
      </c>
      <c r="E26" s="22" t="n">
        <v>500</v>
      </c>
    </row>
    <row r="27" customFormat="false" ht="40.25" hidden="false" customHeight="true" outlineLevel="0" collapsed="false">
      <c r="A27" s="16" t="s">
        <v>34</v>
      </c>
      <c r="B27" s="19" t="s">
        <v>20</v>
      </c>
      <c r="C27" s="19" t="s">
        <v>35</v>
      </c>
      <c r="D27" s="20" t="n">
        <v>56015.3</v>
      </c>
      <c r="E27" s="20" t="n">
        <v>51280.3</v>
      </c>
    </row>
    <row r="28" customFormat="false" ht="31" hidden="false" customHeight="false" outlineLevel="0" collapsed="false">
      <c r="A28" s="16" t="s">
        <v>36</v>
      </c>
      <c r="B28" s="19" t="s">
        <v>20</v>
      </c>
      <c r="C28" s="19" t="n">
        <v>14</v>
      </c>
      <c r="D28" s="22" t="n">
        <v>489</v>
      </c>
      <c r="E28" s="22" t="n">
        <v>549</v>
      </c>
    </row>
    <row r="29" customFormat="false" ht="15" hidden="false" customHeight="false" outlineLevel="0" collapsed="false">
      <c r="A29" s="13" t="s">
        <v>37</v>
      </c>
      <c r="B29" s="18" t="s">
        <v>22</v>
      </c>
      <c r="C29" s="18" t="s">
        <v>16</v>
      </c>
      <c r="D29" s="15" t="n">
        <f aca="false">SUM(D30:D34)</f>
        <v>69569.9</v>
      </c>
      <c r="E29" s="15" t="n">
        <f aca="false">SUM(E30:E34)</f>
        <v>37703.4</v>
      </c>
    </row>
    <row r="30" customFormat="false" ht="15.5" hidden="false" customHeight="false" outlineLevel="0" collapsed="false">
      <c r="A30" s="16" t="s">
        <v>38</v>
      </c>
      <c r="B30" s="19" t="s">
        <v>22</v>
      </c>
      <c r="C30" s="19" t="s">
        <v>24</v>
      </c>
      <c r="D30" s="20" t="n">
        <v>9749.1</v>
      </c>
      <c r="E30" s="20" t="n">
        <v>9749.1</v>
      </c>
    </row>
    <row r="31" customFormat="false" ht="15.5" hidden="false" customHeight="false" outlineLevel="0" collapsed="false">
      <c r="A31" s="16" t="s">
        <v>39</v>
      </c>
      <c r="B31" s="19" t="s">
        <v>22</v>
      </c>
      <c r="C31" s="19" t="s">
        <v>40</v>
      </c>
      <c r="D31" s="20" t="n">
        <v>6477.8</v>
      </c>
      <c r="E31" s="20" t="n">
        <v>6477.8</v>
      </c>
    </row>
    <row r="32" customFormat="false" ht="15.5" hidden="false" customHeight="false" outlineLevel="0" collapsed="false">
      <c r="A32" s="16" t="s">
        <v>41</v>
      </c>
      <c r="B32" s="19" t="s">
        <v>22</v>
      </c>
      <c r="C32" s="19" t="s">
        <v>33</v>
      </c>
      <c r="D32" s="20" t="n">
        <v>4112</v>
      </c>
      <c r="E32" s="20" t="n">
        <v>5455.3</v>
      </c>
    </row>
    <row r="33" customFormat="false" ht="15" hidden="false" customHeight="false" outlineLevel="0" collapsed="false">
      <c r="A33" s="16" t="s">
        <v>42</v>
      </c>
      <c r="B33" s="19" t="s">
        <v>22</v>
      </c>
      <c r="C33" s="19" t="n">
        <v>10</v>
      </c>
      <c r="D33" s="20" t="n">
        <v>8958.7</v>
      </c>
      <c r="E33" s="20" t="n">
        <v>8958.7</v>
      </c>
    </row>
    <row r="34" customFormat="false" ht="15.5" hidden="false" customHeight="false" outlineLevel="0" collapsed="false">
      <c r="A34" s="16" t="s">
        <v>43</v>
      </c>
      <c r="B34" s="19" t="s">
        <v>22</v>
      </c>
      <c r="C34" s="19" t="n">
        <v>12</v>
      </c>
      <c r="D34" s="20" t="n">
        <v>40272.3</v>
      </c>
      <c r="E34" s="20" t="n">
        <v>7062.5</v>
      </c>
    </row>
    <row r="35" customFormat="false" ht="15" hidden="false" customHeight="false" outlineLevel="0" collapsed="false">
      <c r="A35" s="13" t="s">
        <v>44</v>
      </c>
      <c r="B35" s="18" t="s">
        <v>24</v>
      </c>
      <c r="C35" s="18" t="s">
        <v>16</v>
      </c>
      <c r="D35" s="15" t="n">
        <f aca="false">D36+D37</f>
        <v>142859.1</v>
      </c>
      <c r="E35" s="15" t="n">
        <f aca="false">E36+E37</f>
        <v>69506.1</v>
      </c>
    </row>
    <row r="36" customFormat="false" ht="15.5" hidden="false" customHeight="false" outlineLevel="0" collapsed="false">
      <c r="A36" s="16" t="s">
        <v>45</v>
      </c>
      <c r="B36" s="19" t="s">
        <v>24</v>
      </c>
      <c r="C36" s="19" t="s">
        <v>18</v>
      </c>
      <c r="D36" s="20" t="n">
        <f aca="false">139478-325</f>
        <v>139153</v>
      </c>
      <c r="E36" s="20" t="n">
        <v>65800</v>
      </c>
    </row>
    <row r="37" customFormat="false" ht="15.5" hidden="false" customHeight="false" outlineLevel="0" collapsed="false">
      <c r="A37" s="16" t="s">
        <v>46</v>
      </c>
      <c r="B37" s="19" t="s">
        <v>24</v>
      </c>
      <c r="C37" s="19" t="s">
        <v>20</v>
      </c>
      <c r="D37" s="20" t="n">
        <v>3706.1</v>
      </c>
      <c r="E37" s="20" t="n">
        <v>3706.1</v>
      </c>
    </row>
    <row r="38" customFormat="false" ht="15.5" hidden="false" customHeight="false" outlineLevel="0" collapsed="false">
      <c r="A38" s="13" t="s">
        <v>47</v>
      </c>
      <c r="B38" s="18" t="s">
        <v>26</v>
      </c>
      <c r="C38" s="18" t="s">
        <v>16</v>
      </c>
      <c r="D38" s="15" t="n">
        <f aca="false">D39</f>
        <v>2021.2</v>
      </c>
      <c r="E38" s="15" t="n">
        <f aca="false">E39</f>
        <v>2223.3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  <c r="LT38" s="23"/>
      <c r="LU38" s="23"/>
      <c r="LV38" s="23"/>
      <c r="LW38" s="23"/>
      <c r="LX38" s="23"/>
      <c r="LY38" s="23"/>
      <c r="LZ38" s="23"/>
      <c r="MA38" s="23"/>
      <c r="MB38" s="23"/>
      <c r="MC38" s="23"/>
      <c r="MD38" s="23"/>
      <c r="ME38" s="23"/>
      <c r="MF38" s="23"/>
      <c r="MG38" s="23"/>
      <c r="MH38" s="23"/>
      <c r="MI38" s="23"/>
      <c r="MJ38" s="23"/>
      <c r="MK38" s="23"/>
      <c r="ML38" s="23"/>
      <c r="MM38" s="23"/>
      <c r="MN38" s="23"/>
      <c r="MO38" s="23"/>
      <c r="MP38" s="23"/>
      <c r="MQ38" s="23"/>
      <c r="MR38" s="23"/>
      <c r="MS38" s="23"/>
      <c r="MT38" s="23"/>
      <c r="MU38" s="23"/>
      <c r="MV38" s="23"/>
      <c r="MW38" s="23"/>
      <c r="MX38" s="23"/>
      <c r="MY38" s="23"/>
      <c r="MZ38" s="23"/>
      <c r="NA38" s="23"/>
      <c r="NB38" s="23"/>
      <c r="NC38" s="23"/>
      <c r="ND38" s="23"/>
      <c r="NE38" s="23"/>
      <c r="NF38" s="23"/>
      <c r="NG38" s="23"/>
      <c r="NH38" s="23"/>
      <c r="NI38" s="23"/>
      <c r="NJ38" s="23"/>
      <c r="NK38" s="23"/>
      <c r="NL38" s="23"/>
      <c r="NM38" s="23"/>
      <c r="NN38" s="23"/>
      <c r="NO38" s="23"/>
      <c r="NP38" s="23"/>
      <c r="NQ38" s="23"/>
      <c r="NR38" s="23"/>
      <c r="NS38" s="23"/>
      <c r="NT38" s="23"/>
      <c r="NU38" s="23"/>
      <c r="NV38" s="23"/>
      <c r="NW38" s="23"/>
      <c r="NX38" s="23"/>
      <c r="NY38" s="23"/>
      <c r="NZ38" s="23"/>
      <c r="OA38" s="23"/>
      <c r="OB38" s="23"/>
      <c r="OC38" s="23"/>
      <c r="OD38" s="23"/>
      <c r="OE38" s="23"/>
      <c r="OF38" s="23"/>
      <c r="OG38" s="23"/>
      <c r="OH38" s="23"/>
      <c r="OI38" s="23"/>
      <c r="OJ38" s="23"/>
      <c r="OK38" s="23"/>
      <c r="OL38" s="23"/>
      <c r="OM38" s="23"/>
      <c r="ON38" s="23"/>
      <c r="OO38" s="23"/>
      <c r="OP38" s="23"/>
      <c r="OQ38" s="23"/>
      <c r="OR38" s="23"/>
      <c r="OS38" s="23"/>
      <c r="OT38" s="23"/>
      <c r="OU38" s="23"/>
      <c r="OV38" s="23"/>
      <c r="OW38" s="23"/>
      <c r="OX38" s="23"/>
      <c r="OY38" s="23"/>
      <c r="OZ38" s="23"/>
      <c r="PA38" s="23"/>
      <c r="PB38" s="23"/>
      <c r="PC38" s="23"/>
      <c r="PD38" s="23"/>
      <c r="PE38" s="23"/>
      <c r="PF38" s="23"/>
      <c r="PG38" s="23"/>
      <c r="PH38" s="23"/>
      <c r="PI38" s="23"/>
      <c r="PJ38" s="23"/>
      <c r="PK38" s="23"/>
      <c r="PL38" s="23"/>
      <c r="PM38" s="23"/>
      <c r="PN38" s="23"/>
      <c r="PO38" s="23"/>
      <c r="PP38" s="23"/>
      <c r="PQ38" s="23"/>
      <c r="PR38" s="23"/>
      <c r="PS38" s="23"/>
      <c r="PT38" s="23"/>
      <c r="PU38" s="23"/>
      <c r="PV38" s="23"/>
      <c r="PW38" s="23"/>
      <c r="PX38" s="23"/>
      <c r="PY38" s="23"/>
      <c r="PZ38" s="23"/>
      <c r="QA38" s="23"/>
      <c r="QB38" s="23"/>
      <c r="QC38" s="23"/>
      <c r="QD38" s="23"/>
      <c r="QE38" s="23"/>
      <c r="QF38" s="23"/>
      <c r="QG38" s="23"/>
      <c r="QH38" s="23"/>
      <c r="QI38" s="23"/>
      <c r="QJ38" s="23"/>
      <c r="QK38" s="23"/>
      <c r="QL38" s="23"/>
      <c r="QM38" s="23"/>
      <c r="QN38" s="23"/>
      <c r="QO38" s="23"/>
      <c r="QP38" s="23"/>
      <c r="QQ38" s="23"/>
      <c r="QR38" s="23"/>
      <c r="QS38" s="23"/>
      <c r="QT38" s="23"/>
      <c r="QU38" s="23"/>
      <c r="QV38" s="23"/>
      <c r="QW38" s="23"/>
      <c r="QX38" s="23"/>
      <c r="QY38" s="23"/>
      <c r="QZ38" s="23"/>
      <c r="RA38" s="23"/>
      <c r="RB38" s="23"/>
      <c r="RC38" s="23"/>
      <c r="RD38" s="23"/>
      <c r="RE38" s="23"/>
      <c r="RF38" s="23"/>
      <c r="RG38" s="23"/>
      <c r="RH38" s="23"/>
      <c r="RI38" s="23"/>
      <c r="RJ38" s="23"/>
      <c r="RK38" s="23"/>
      <c r="RL38" s="23"/>
      <c r="RM38" s="23"/>
      <c r="RN38" s="23"/>
      <c r="RO38" s="23"/>
      <c r="RP38" s="23"/>
      <c r="RQ38" s="23"/>
      <c r="RR38" s="23"/>
      <c r="RS38" s="23"/>
      <c r="RT38" s="23"/>
      <c r="RU38" s="23"/>
      <c r="RV38" s="23"/>
      <c r="RW38" s="23"/>
      <c r="RX38" s="23"/>
      <c r="RY38" s="23"/>
      <c r="RZ38" s="23"/>
      <c r="SA38" s="23"/>
      <c r="SB38" s="23"/>
      <c r="SC38" s="23"/>
      <c r="SD38" s="23"/>
      <c r="SE38" s="23"/>
      <c r="SF38" s="23"/>
      <c r="SG38" s="23"/>
      <c r="SH38" s="23"/>
      <c r="SI38" s="23"/>
      <c r="SJ38" s="23"/>
      <c r="SK38" s="23"/>
      <c r="SL38" s="23"/>
      <c r="SM38" s="23"/>
      <c r="SN38" s="23"/>
      <c r="SO38" s="23"/>
      <c r="SP38" s="23"/>
      <c r="SQ38" s="23"/>
      <c r="SR38" s="23"/>
      <c r="SS38" s="23"/>
      <c r="ST38" s="23"/>
      <c r="SU38" s="23"/>
      <c r="SV38" s="23"/>
      <c r="SW38" s="23"/>
      <c r="SX38" s="23"/>
      <c r="SY38" s="23"/>
      <c r="SZ38" s="23"/>
      <c r="TA38" s="23"/>
      <c r="TB38" s="23"/>
      <c r="TC38" s="23"/>
      <c r="TD38" s="23"/>
      <c r="TE38" s="23"/>
      <c r="TF38" s="23"/>
      <c r="TG38" s="23"/>
      <c r="TH38" s="23"/>
      <c r="TI38" s="23"/>
      <c r="TJ38" s="23"/>
      <c r="TK38" s="23"/>
      <c r="TL38" s="23"/>
      <c r="TM38" s="23"/>
      <c r="TN38" s="23"/>
      <c r="TO38" s="23"/>
      <c r="TP38" s="23"/>
      <c r="TQ38" s="23"/>
      <c r="TR38" s="23"/>
      <c r="TS38" s="23"/>
      <c r="TT38" s="23"/>
      <c r="TU38" s="23"/>
      <c r="TV38" s="23"/>
      <c r="TW38" s="23"/>
      <c r="TX38" s="23"/>
      <c r="TY38" s="23"/>
      <c r="TZ38" s="23"/>
      <c r="UA38" s="23"/>
      <c r="UB38" s="23"/>
      <c r="UC38" s="23"/>
      <c r="UD38" s="23"/>
      <c r="UE38" s="23"/>
      <c r="UF38" s="23"/>
      <c r="UG38" s="23"/>
      <c r="UH38" s="23"/>
      <c r="UI38" s="23"/>
      <c r="UJ38" s="23"/>
      <c r="UK38" s="23"/>
      <c r="UL38" s="23"/>
      <c r="UM38" s="23"/>
      <c r="UN38" s="23"/>
      <c r="UO38" s="23"/>
      <c r="UP38" s="23"/>
      <c r="UQ38" s="23"/>
      <c r="UR38" s="23"/>
      <c r="US38" s="23"/>
      <c r="UT38" s="23"/>
      <c r="UU38" s="23"/>
      <c r="UV38" s="23"/>
      <c r="UW38" s="23"/>
      <c r="UX38" s="23"/>
      <c r="UY38" s="23"/>
      <c r="UZ38" s="23"/>
      <c r="VA38" s="23"/>
      <c r="VB38" s="23"/>
      <c r="VC38" s="23"/>
      <c r="VD38" s="23"/>
      <c r="VE38" s="23"/>
      <c r="VF38" s="23"/>
      <c r="VG38" s="23"/>
      <c r="VH38" s="23"/>
      <c r="VI38" s="23"/>
      <c r="VJ38" s="23"/>
      <c r="VK38" s="23"/>
      <c r="VL38" s="23"/>
      <c r="VM38" s="23"/>
      <c r="VN38" s="23"/>
      <c r="VO38" s="23"/>
      <c r="VP38" s="23"/>
      <c r="VQ38" s="23"/>
      <c r="VR38" s="23"/>
      <c r="VS38" s="23"/>
      <c r="VT38" s="23"/>
      <c r="VU38" s="23"/>
      <c r="VV38" s="23"/>
      <c r="VW38" s="23"/>
      <c r="VX38" s="23"/>
      <c r="VY38" s="23"/>
      <c r="VZ38" s="23"/>
      <c r="WA38" s="23"/>
      <c r="WB38" s="23"/>
      <c r="WC38" s="23"/>
      <c r="WD38" s="23"/>
      <c r="WE38" s="23"/>
      <c r="WF38" s="23"/>
      <c r="WG38" s="23"/>
      <c r="WH38" s="23"/>
      <c r="WI38" s="23"/>
      <c r="WJ38" s="23"/>
      <c r="WK38" s="23"/>
      <c r="WL38" s="23"/>
      <c r="WM38" s="23"/>
      <c r="WN38" s="23"/>
      <c r="WO38" s="23"/>
      <c r="WP38" s="23"/>
      <c r="WQ38" s="23"/>
      <c r="WR38" s="23"/>
      <c r="WS38" s="23"/>
      <c r="WT38" s="23"/>
      <c r="WU38" s="23"/>
      <c r="WV38" s="23"/>
      <c r="WW38" s="23"/>
      <c r="WX38" s="23"/>
      <c r="WY38" s="23"/>
      <c r="WZ38" s="23"/>
      <c r="XA38" s="23"/>
      <c r="XB38" s="23"/>
      <c r="XC38" s="23"/>
      <c r="XD38" s="23"/>
      <c r="XE38" s="23"/>
      <c r="XF38" s="23"/>
      <c r="XG38" s="23"/>
      <c r="XH38" s="23"/>
      <c r="XI38" s="23"/>
      <c r="XJ38" s="23"/>
      <c r="XK38" s="23"/>
      <c r="XL38" s="23"/>
      <c r="XM38" s="23"/>
      <c r="XN38" s="23"/>
      <c r="XO38" s="23"/>
      <c r="XP38" s="23"/>
      <c r="XQ38" s="23"/>
      <c r="XR38" s="23"/>
      <c r="XS38" s="23"/>
      <c r="XT38" s="23"/>
      <c r="XU38" s="23"/>
      <c r="XV38" s="23"/>
      <c r="XW38" s="23"/>
      <c r="XX38" s="23"/>
      <c r="XY38" s="23"/>
      <c r="XZ38" s="23"/>
      <c r="YA38" s="23"/>
      <c r="YB38" s="23"/>
      <c r="YC38" s="23"/>
      <c r="YD38" s="23"/>
      <c r="YE38" s="23"/>
      <c r="YF38" s="23"/>
      <c r="YG38" s="23"/>
      <c r="YH38" s="23"/>
      <c r="YI38" s="23"/>
      <c r="YJ38" s="23"/>
      <c r="YK38" s="23"/>
      <c r="YL38" s="23"/>
      <c r="YM38" s="23"/>
      <c r="YN38" s="23"/>
      <c r="YO38" s="23"/>
      <c r="YP38" s="23"/>
      <c r="YQ38" s="23"/>
      <c r="YR38" s="23"/>
      <c r="YS38" s="23"/>
      <c r="YT38" s="23"/>
      <c r="YU38" s="23"/>
      <c r="YV38" s="23"/>
      <c r="YW38" s="23"/>
      <c r="YX38" s="23"/>
      <c r="YY38" s="23"/>
      <c r="YZ38" s="23"/>
      <c r="ZA38" s="23"/>
      <c r="ZB38" s="23"/>
      <c r="ZC38" s="23"/>
      <c r="ZD38" s="23"/>
      <c r="ZE38" s="23"/>
      <c r="ZF38" s="23"/>
      <c r="ZG38" s="23"/>
      <c r="ZH38" s="23"/>
      <c r="ZI38" s="23"/>
      <c r="ZJ38" s="23"/>
      <c r="ZK38" s="23"/>
      <c r="ZL38" s="23"/>
      <c r="ZM38" s="23"/>
      <c r="ZN38" s="23"/>
      <c r="ZO38" s="23"/>
      <c r="ZP38" s="23"/>
      <c r="ZQ38" s="23"/>
      <c r="ZR38" s="23"/>
      <c r="ZS38" s="23"/>
      <c r="ZT38" s="23"/>
      <c r="ZU38" s="23"/>
      <c r="ZV38" s="23"/>
      <c r="ZW38" s="23"/>
      <c r="ZX38" s="23"/>
      <c r="ZY38" s="23"/>
      <c r="ZZ38" s="23"/>
      <c r="AAA38" s="23"/>
      <c r="AAB38" s="23"/>
      <c r="AAC38" s="23"/>
      <c r="AAD38" s="23"/>
      <c r="AAE38" s="23"/>
      <c r="AAF38" s="23"/>
      <c r="AAG38" s="23"/>
      <c r="AAH38" s="23"/>
      <c r="AAI38" s="23"/>
      <c r="AAJ38" s="23"/>
      <c r="AAK38" s="23"/>
      <c r="AAL38" s="23"/>
      <c r="AAM38" s="23"/>
      <c r="AAN38" s="23"/>
      <c r="AAO38" s="23"/>
      <c r="AAP38" s="23"/>
      <c r="AAQ38" s="23"/>
      <c r="AAR38" s="23"/>
      <c r="AAS38" s="23"/>
      <c r="AAT38" s="23"/>
      <c r="AAU38" s="23"/>
      <c r="AAV38" s="23"/>
      <c r="AAW38" s="23"/>
      <c r="AAX38" s="23"/>
      <c r="AAY38" s="23"/>
      <c r="AAZ38" s="23"/>
      <c r="ABA38" s="23"/>
      <c r="ABB38" s="23"/>
      <c r="ABC38" s="23"/>
      <c r="ABD38" s="23"/>
      <c r="ABE38" s="23"/>
      <c r="ABF38" s="23"/>
      <c r="ABG38" s="23"/>
      <c r="ABH38" s="23"/>
      <c r="ABI38" s="23"/>
      <c r="ABJ38" s="23"/>
      <c r="ABK38" s="23"/>
      <c r="ABL38" s="23"/>
      <c r="ABM38" s="23"/>
      <c r="ABN38" s="23"/>
      <c r="ABO38" s="23"/>
      <c r="ABP38" s="23"/>
      <c r="ABQ38" s="23"/>
      <c r="ABR38" s="23"/>
      <c r="ABS38" s="23"/>
      <c r="ABT38" s="23"/>
      <c r="ABU38" s="23"/>
      <c r="ABV38" s="23"/>
      <c r="ABW38" s="23"/>
      <c r="ABX38" s="23"/>
      <c r="ABY38" s="23"/>
      <c r="ABZ38" s="23"/>
      <c r="ACA38" s="23"/>
      <c r="ACB38" s="23"/>
      <c r="ACC38" s="23"/>
      <c r="ACD38" s="23"/>
      <c r="ACE38" s="23"/>
      <c r="ACF38" s="23"/>
      <c r="ACG38" s="23"/>
      <c r="ACH38" s="23"/>
      <c r="ACI38" s="23"/>
      <c r="ACJ38" s="23"/>
      <c r="ACK38" s="23"/>
      <c r="ACL38" s="23"/>
      <c r="ACM38" s="23"/>
      <c r="ACN38" s="23"/>
      <c r="ACO38" s="23"/>
      <c r="ACP38" s="23"/>
      <c r="ACQ38" s="23"/>
      <c r="ACR38" s="23"/>
      <c r="ACS38" s="23"/>
      <c r="ACT38" s="23"/>
      <c r="ACU38" s="23"/>
      <c r="ACV38" s="23"/>
      <c r="ACW38" s="23"/>
      <c r="ACX38" s="23"/>
      <c r="ACY38" s="23"/>
      <c r="ACZ38" s="23"/>
      <c r="ADA38" s="23"/>
      <c r="ADB38" s="23"/>
      <c r="ADC38" s="23"/>
      <c r="ADD38" s="23"/>
      <c r="ADE38" s="23"/>
      <c r="ADF38" s="23"/>
      <c r="ADG38" s="23"/>
      <c r="ADH38" s="23"/>
      <c r="ADI38" s="23"/>
      <c r="ADJ38" s="23"/>
      <c r="ADK38" s="23"/>
      <c r="ADL38" s="23"/>
      <c r="ADM38" s="23"/>
      <c r="ADN38" s="23"/>
      <c r="ADO38" s="23"/>
      <c r="ADP38" s="23"/>
      <c r="ADQ38" s="23"/>
      <c r="ADR38" s="23"/>
      <c r="ADS38" s="23"/>
      <c r="ADT38" s="23"/>
      <c r="ADU38" s="23"/>
      <c r="ADV38" s="23"/>
      <c r="ADW38" s="23"/>
      <c r="ADX38" s="23"/>
      <c r="ADY38" s="23"/>
      <c r="ADZ38" s="23"/>
      <c r="AEA38" s="23"/>
      <c r="AEB38" s="23"/>
      <c r="AEC38" s="23"/>
      <c r="AED38" s="23"/>
      <c r="AEE38" s="23"/>
      <c r="AEF38" s="23"/>
      <c r="AEG38" s="23"/>
      <c r="AEH38" s="23"/>
      <c r="AEI38" s="23"/>
      <c r="AEJ38" s="23"/>
      <c r="AEK38" s="23"/>
      <c r="AEL38" s="23"/>
      <c r="AEM38" s="23"/>
      <c r="AEN38" s="23"/>
      <c r="AEO38" s="23"/>
      <c r="AEP38" s="23"/>
      <c r="AEQ38" s="23"/>
      <c r="AER38" s="23"/>
      <c r="AES38" s="23"/>
      <c r="AET38" s="23"/>
      <c r="AEU38" s="23"/>
      <c r="AEV38" s="23"/>
      <c r="AEW38" s="23"/>
      <c r="AEX38" s="23"/>
      <c r="AEY38" s="23"/>
      <c r="AEZ38" s="23"/>
      <c r="AFA38" s="23"/>
      <c r="AFB38" s="23"/>
      <c r="AFC38" s="23"/>
      <c r="AFD38" s="23"/>
      <c r="AFE38" s="23"/>
      <c r="AFF38" s="23"/>
      <c r="AFG38" s="23"/>
      <c r="AFH38" s="23"/>
      <c r="AFI38" s="23"/>
      <c r="AFJ38" s="23"/>
      <c r="AFK38" s="23"/>
      <c r="AFL38" s="23"/>
      <c r="AFM38" s="23"/>
      <c r="AFN38" s="23"/>
      <c r="AFO38" s="23"/>
      <c r="AFP38" s="23"/>
      <c r="AFQ38" s="23"/>
      <c r="AFR38" s="23"/>
      <c r="AFS38" s="23"/>
      <c r="AFT38" s="23"/>
      <c r="AFU38" s="23"/>
      <c r="AFV38" s="23"/>
      <c r="AFW38" s="23"/>
      <c r="AFX38" s="23"/>
      <c r="AFY38" s="23"/>
      <c r="AFZ38" s="23"/>
      <c r="AGA38" s="23"/>
      <c r="AGB38" s="23"/>
      <c r="AGC38" s="23"/>
      <c r="AGD38" s="23"/>
      <c r="AGE38" s="23"/>
      <c r="AGF38" s="23"/>
      <c r="AGG38" s="23"/>
      <c r="AGH38" s="23"/>
      <c r="AGI38" s="23"/>
      <c r="AGJ38" s="23"/>
      <c r="AGK38" s="23"/>
      <c r="AGL38" s="23"/>
      <c r="AGM38" s="23"/>
      <c r="AGN38" s="23"/>
      <c r="AGO38" s="23"/>
      <c r="AGP38" s="23"/>
      <c r="AGQ38" s="23"/>
      <c r="AGR38" s="23"/>
      <c r="AGS38" s="23"/>
      <c r="AGT38" s="23"/>
      <c r="AGU38" s="23"/>
      <c r="AGV38" s="23"/>
      <c r="AGW38" s="23"/>
      <c r="AGX38" s="23"/>
      <c r="AGY38" s="23"/>
      <c r="AGZ38" s="23"/>
      <c r="AHA38" s="23"/>
      <c r="AHB38" s="23"/>
      <c r="AHC38" s="23"/>
      <c r="AHD38" s="23"/>
      <c r="AHE38" s="23"/>
      <c r="AHF38" s="23"/>
      <c r="AHG38" s="23"/>
      <c r="AHH38" s="23"/>
      <c r="AHI38" s="23"/>
      <c r="AHJ38" s="23"/>
      <c r="AHK38" s="23"/>
      <c r="AHL38" s="23"/>
      <c r="AHM38" s="23"/>
      <c r="AHN38" s="23"/>
      <c r="AHO38" s="23"/>
      <c r="AHP38" s="23"/>
      <c r="AHQ38" s="23"/>
      <c r="AHR38" s="23"/>
      <c r="AHS38" s="23"/>
      <c r="AHT38" s="23"/>
      <c r="AHU38" s="23"/>
      <c r="AHV38" s="23"/>
      <c r="AHW38" s="23"/>
      <c r="AHX38" s="23"/>
      <c r="AHY38" s="23"/>
      <c r="AHZ38" s="23"/>
      <c r="AIA38" s="23"/>
      <c r="AIB38" s="23"/>
      <c r="AIC38" s="23"/>
      <c r="AID38" s="23"/>
      <c r="AIE38" s="23"/>
      <c r="AIF38" s="23"/>
      <c r="AIG38" s="23"/>
      <c r="AIH38" s="23"/>
      <c r="AII38" s="23"/>
      <c r="AIJ38" s="23"/>
      <c r="AIK38" s="23"/>
      <c r="AIL38" s="23"/>
      <c r="AIM38" s="23"/>
      <c r="AIN38" s="23"/>
      <c r="AIO38" s="23"/>
      <c r="AIP38" s="23"/>
      <c r="AIQ38" s="23"/>
      <c r="AIR38" s="23"/>
      <c r="AIS38" s="23"/>
      <c r="AIT38" s="23"/>
      <c r="AIU38" s="23"/>
      <c r="AIV38" s="23"/>
      <c r="AIW38" s="23"/>
      <c r="AIX38" s="23"/>
      <c r="AIY38" s="23"/>
      <c r="AIZ38" s="23"/>
      <c r="AJA38" s="23"/>
      <c r="AJB38" s="23"/>
      <c r="AJC38" s="23"/>
      <c r="AJD38" s="23"/>
      <c r="AJE38" s="23"/>
      <c r="AJF38" s="23"/>
      <c r="AJG38" s="23"/>
      <c r="AJH38" s="23"/>
      <c r="AJI38" s="23"/>
      <c r="AJJ38" s="23"/>
      <c r="AJK38" s="23"/>
      <c r="AJL38" s="23"/>
      <c r="AJM38" s="23"/>
      <c r="AJN38" s="23"/>
      <c r="AJO38" s="23"/>
      <c r="AJP38" s="23"/>
      <c r="AJQ38" s="23"/>
      <c r="AJR38" s="23"/>
      <c r="AJS38" s="23"/>
      <c r="AJT38" s="23"/>
      <c r="AJU38" s="23"/>
      <c r="AJV38" s="23"/>
      <c r="AJW38" s="23"/>
      <c r="AJX38" s="23"/>
      <c r="AJY38" s="23"/>
      <c r="AJZ38" s="23"/>
      <c r="AKA38" s="23"/>
      <c r="AKB38" s="23"/>
      <c r="AKC38" s="23"/>
      <c r="AKD38" s="23"/>
      <c r="AKE38" s="23"/>
      <c r="AKF38" s="23"/>
      <c r="AKG38" s="23"/>
      <c r="AKH38" s="23"/>
      <c r="AKI38" s="23"/>
      <c r="AKJ38" s="23"/>
      <c r="AKK38" s="23"/>
      <c r="AKL38" s="23"/>
      <c r="AKM38" s="23"/>
      <c r="AKN38" s="23"/>
      <c r="AKO38" s="23"/>
      <c r="AKP38" s="23"/>
      <c r="AKQ38" s="23"/>
      <c r="AKR38" s="23"/>
      <c r="AKS38" s="23"/>
      <c r="AKT38" s="23"/>
      <c r="AKU38" s="23"/>
      <c r="AKV38" s="23"/>
      <c r="AKW38" s="23"/>
      <c r="AKX38" s="23"/>
      <c r="AKY38" s="23"/>
      <c r="AKZ38" s="23"/>
      <c r="ALA38" s="23"/>
      <c r="ALB38" s="23"/>
      <c r="ALC38" s="23"/>
      <c r="ALD38" s="23"/>
      <c r="ALE38" s="23"/>
      <c r="ALF38" s="23"/>
      <c r="ALG38" s="23"/>
      <c r="ALH38" s="23"/>
      <c r="ALI38" s="23"/>
      <c r="ALJ38" s="23"/>
      <c r="ALK38" s="23"/>
      <c r="ALL38" s="23"/>
      <c r="ALM38" s="23"/>
      <c r="ALN38" s="23"/>
      <c r="ALO38" s="23"/>
      <c r="ALP38" s="23"/>
      <c r="ALQ38" s="23"/>
      <c r="ALR38" s="23"/>
      <c r="ALS38" s="23"/>
      <c r="ALT38" s="23"/>
      <c r="ALU38" s="23"/>
      <c r="ALV38" s="23"/>
      <c r="ALW38" s="23"/>
      <c r="ALX38" s="23"/>
      <c r="ALY38" s="23"/>
      <c r="ALZ38" s="23"/>
      <c r="AMA38" s="23"/>
      <c r="AMB38" s="23"/>
      <c r="AMC38" s="23"/>
      <c r="AMD38" s="23"/>
      <c r="AME38" s="23"/>
      <c r="AMF38" s="23"/>
      <c r="AMG38" s="23"/>
      <c r="AMH38" s="23"/>
      <c r="AMI38" s="23"/>
      <c r="AMJ38" s="23"/>
    </row>
    <row r="39" customFormat="false" ht="15.5" hidden="false" customHeight="false" outlineLevel="0" collapsed="false">
      <c r="A39" s="16" t="s">
        <v>48</v>
      </c>
      <c r="B39" s="19" t="s">
        <v>26</v>
      </c>
      <c r="C39" s="19" t="s">
        <v>24</v>
      </c>
      <c r="D39" s="20" t="n">
        <v>2021.2</v>
      </c>
      <c r="E39" s="20" t="n">
        <v>2223.3</v>
      </c>
    </row>
    <row r="40" customFormat="false" ht="20.85" hidden="false" customHeight="true" outlineLevel="0" collapsed="false">
      <c r="A40" s="13" t="s">
        <v>49</v>
      </c>
      <c r="B40" s="18" t="s">
        <v>50</v>
      </c>
      <c r="C40" s="18" t="s">
        <v>16</v>
      </c>
      <c r="D40" s="15" t="n">
        <f aca="false">SUM(D41:D46)</f>
        <v>3182495.8</v>
      </c>
      <c r="E40" s="15" t="n">
        <f aca="false">SUM(E41:E46)</f>
        <v>3276727.9</v>
      </c>
    </row>
    <row r="41" customFormat="false" ht="15" hidden="false" customHeight="false" outlineLevel="0" collapsed="false">
      <c r="A41" s="16" t="s">
        <v>51</v>
      </c>
      <c r="B41" s="19" t="s">
        <v>50</v>
      </c>
      <c r="C41" s="19" t="s">
        <v>15</v>
      </c>
      <c r="D41" s="20" t="n">
        <v>807518.6</v>
      </c>
      <c r="E41" s="20" t="n">
        <v>848990.8</v>
      </c>
    </row>
    <row r="42" s="23" customFormat="true" ht="15" hidden="false" customHeight="false" outlineLevel="0" collapsed="false">
      <c r="A42" s="16" t="s">
        <v>52</v>
      </c>
      <c r="B42" s="19" t="s">
        <v>50</v>
      </c>
      <c r="C42" s="19" t="s">
        <v>18</v>
      </c>
      <c r="D42" s="20" t="n">
        <f aca="false">1883840.8+7200</f>
        <v>1891040.8</v>
      </c>
      <c r="E42" s="20" t="n">
        <v>1935433.9</v>
      </c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1"/>
    </row>
    <row r="43" customFormat="false" ht="15" hidden="false" customHeight="false" outlineLevel="0" collapsed="false">
      <c r="A43" s="16" t="s">
        <v>53</v>
      </c>
      <c r="B43" s="19" t="s">
        <v>50</v>
      </c>
      <c r="C43" s="19" t="s">
        <v>20</v>
      </c>
      <c r="D43" s="20" t="n">
        <v>211708.7</v>
      </c>
      <c r="E43" s="20" t="n">
        <v>212932.3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</row>
    <row r="44" customFormat="false" ht="30.75" hidden="false" customHeight="true" outlineLevel="0" collapsed="false">
      <c r="A44" s="16" t="s">
        <v>54</v>
      </c>
      <c r="B44" s="19" t="s">
        <v>50</v>
      </c>
      <c r="C44" s="19" t="s">
        <v>24</v>
      </c>
      <c r="D44" s="22" t="n">
        <v>200</v>
      </c>
      <c r="E44" s="22" t="n">
        <v>200</v>
      </c>
    </row>
    <row r="45" customFormat="false" ht="15.5" hidden="false" customHeight="false" outlineLevel="0" collapsed="false">
      <c r="A45" s="16" t="s">
        <v>55</v>
      </c>
      <c r="B45" s="19" t="s">
        <v>50</v>
      </c>
      <c r="C45" s="19" t="s">
        <v>50</v>
      </c>
      <c r="D45" s="20" t="n">
        <v>18497</v>
      </c>
      <c r="E45" s="20" t="n">
        <v>18497</v>
      </c>
    </row>
    <row r="46" customFormat="false" ht="15.5" hidden="false" customHeight="false" outlineLevel="0" collapsed="false">
      <c r="A46" s="16" t="s">
        <v>56</v>
      </c>
      <c r="B46" s="19" t="s">
        <v>50</v>
      </c>
      <c r="C46" s="19" t="s">
        <v>33</v>
      </c>
      <c r="D46" s="20" t="n">
        <v>253530.7</v>
      </c>
      <c r="E46" s="20" t="n">
        <v>260673.9</v>
      </c>
    </row>
    <row r="47" s="1" customFormat="true" ht="20.1" hidden="false" customHeight="true" outlineLevel="0" collapsed="false">
      <c r="A47" s="13" t="s">
        <v>57</v>
      </c>
      <c r="B47" s="18" t="s">
        <v>40</v>
      </c>
      <c r="C47" s="18" t="s">
        <v>16</v>
      </c>
      <c r="D47" s="15" t="n">
        <f aca="false">SUM(D48:D49)</f>
        <v>109600.2</v>
      </c>
      <c r="E47" s="15" t="n">
        <f aca="false">SUM(E48:E49)</f>
        <v>109689.5</v>
      </c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</row>
    <row r="48" customFormat="false" ht="15.5" hidden="false" customHeight="false" outlineLevel="0" collapsed="false">
      <c r="A48" s="16" t="s">
        <v>58</v>
      </c>
      <c r="B48" s="19" t="s">
        <v>40</v>
      </c>
      <c r="C48" s="19" t="s">
        <v>15</v>
      </c>
      <c r="D48" s="20" t="n">
        <f aca="false">64243.2-22.1</f>
        <v>64221.1</v>
      </c>
      <c r="E48" s="20" t="n">
        <f aca="false">63666.5+643.9</f>
        <v>64310.4</v>
      </c>
    </row>
    <row r="49" customFormat="false" ht="15.5" hidden="false" customHeight="false" outlineLevel="0" collapsed="false">
      <c r="A49" s="16" t="s">
        <v>59</v>
      </c>
      <c r="B49" s="19" t="s">
        <v>40</v>
      </c>
      <c r="C49" s="19" t="s">
        <v>22</v>
      </c>
      <c r="D49" s="20" t="n">
        <v>45379.1</v>
      </c>
      <c r="E49" s="20" t="n">
        <v>45379.1</v>
      </c>
    </row>
    <row r="50" customFormat="false" ht="15.5" hidden="false" customHeight="false" outlineLevel="0" collapsed="false">
      <c r="A50" s="13" t="s">
        <v>60</v>
      </c>
      <c r="B50" s="18" t="s">
        <v>33</v>
      </c>
      <c r="C50" s="18" t="s">
        <v>16</v>
      </c>
      <c r="D50" s="15" t="n">
        <f aca="false">D51</f>
        <v>750</v>
      </c>
      <c r="E50" s="15" t="n">
        <f aca="false">E51</f>
        <v>15000</v>
      </c>
    </row>
    <row r="51" customFormat="false" ht="15.5" hidden="false" customHeight="false" outlineLevel="0" collapsed="false">
      <c r="A51" s="16" t="s">
        <v>61</v>
      </c>
      <c r="B51" s="19" t="s">
        <v>33</v>
      </c>
      <c r="C51" s="19" t="s">
        <v>18</v>
      </c>
      <c r="D51" s="20" t="n">
        <v>750</v>
      </c>
      <c r="E51" s="20" t="n">
        <v>15000</v>
      </c>
    </row>
    <row r="52" customFormat="false" ht="20.1" hidden="false" customHeight="true" outlineLevel="0" collapsed="false">
      <c r="A52" s="13" t="s">
        <v>62</v>
      </c>
      <c r="B52" s="18" t="n">
        <v>10</v>
      </c>
      <c r="C52" s="18" t="s">
        <v>16</v>
      </c>
      <c r="D52" s="15" t="n">
        <f aca="false">SUM(D53:D56)</f>
        <v>275615.9</v>
      </c>
      <c r="E52" s="15" t="n">
        <f aca="false">SUM(E53:E56)</f>
        <v>279713.3</v>
      </c>
    </row>
    <row r="53" customFormat="false" ht="15.5" hidden="false" customHeight="false" outlineLevel="0" collapsed="false">
      <c r="A53" s="16" t="s">
        <v>63</v>
      </c>
      <c r="B53" s="19" t="n">
        <v>10</v>
      </c>
      <c r="C53" s="19" t="s">
        <v>15</v>
      </c>
      <c r="D53" s="20" t="n">
        <v>13776.8</v>
      </c>
      <c r="E53" s="20" t="n">
        <v>13776.8</v>
      </c>
    </row>
    <row r="54" customFormat="false" ht="15.5" hidden="false" customHeight="false" outlineLevel="0" collapsed="false">
      <c r="A54" s="16" t="s">
        <v>64</v>
      </c>
      <c r="B54" s="19" t="n">
        <v>10</v>
      </c>
      <c r="C54" s="19" t="s">
        <v>20</v>
      </c>
      <c r="D54" s="20" t="n">
        <v>2812</v>
      </c>
      <c r="E54" s="20" t="n">
        <v>2812</v>
      </c>
    </row>
    <row r="55" customFormat="false" ht="15.5" hidden="false" customHeight="false" outlineLevel="0" collapsed="false">
      <c r="A55" s="16" t="s">
        <v>65</v>
      </c>
      <c r="B55" s="19" t="n">
        <v>10</v>
      </c>
      <c r="C55" s="19" t="s">
        <v>22</v>
      </c>
      <c r="D55" s="20" t="n">
        <f aca="false">244289.4-3575.9-2755.4+6126.1</f>
        <v>244084.2</v>
      </c>
      <c r="E55" s="20" t="n">
        <f aca="false">244522.9-262.8-2755.4+7334.2</f>
        <v>248838.9</v>
      </c>
    </row>
    <row r="56" customFormat="false" ht="15.5" hidden="false" customHeight="false" outlineLevel="0" collapsed="false">
      <c r="A56" s="16" t="s">
        <v>66</v>
      </c>
      <c r="B56" s="19" t="n">
        <v>10</v>
      </c>
      <c r="C56" s="19" t="s">
        <v>26</v>
      </c>
      <c r="D56" s="20" t="n">
        <v>14942.9</v>
      </c>
      <c r="E56" s="20" t="n">
        <v>14285.6</v>
      </c>
    </row>
    <row r="57" customFormat="false" ht="19.4" hidden="false" customHeight="true" outlineLevel="0" collapsed="false">
      <c r="A57" s="13" t="s">
        <v>67</v>
      </c>
      <c r="B57" s="18" t="n">
        <v>11</v>
      </c>
      <c r="C57" s="18" t="s">
        <v>16</v>
      </c>
      <c r="D57" s="15" t="n">
        <f aca="false">D58+D59+D61+D60</f>
        <v>213049.9</v>
      </c>
      <c r="E57" s="15" t="n">
        <f aca="false">E58+E59+E61+E60</f>
        <v>212775.8</v>
      </c>
    </row>
    <row r="58" customFormat="false" ht="19.4" hidden="false" customHeight="true" outlineLevel="0" collapsed="false">
      <c r="A58" s="16" t="s">
        <v>68</v>
      </c>
      <c r="B58" s="19" t="s">
        <v>69</v>
      </c>
      <c r="C58" s="19" t="s">
        <v>15</v>
      </c>
      <c r="D58" s="20" t="n">
        <v>3030.6</v>
      </c>
      <c r="E58" s="20" t="n">
        <v>3030.6</v>
      </c>
    </row>
    <row r="59" customFormat="false" ht="15.5" hidden="false" customHeight="false" outlineLevel="0" collapsed="false">
      <c r="A59" s="16" t="s">
        <v>70</v>
      </c>
      <c r="B59" s="19" t="n">
        <v>11</v>
      </c>
      <c r="C59" s="19" t="s">
        <v>18</v>
      </c>
      <c r="D59" s="20" t="n">
        <v>4910.4</v>
      </c>
      <c r="E59" s="20" t="n">
        <v>4910.4</v>
      </c>
    </row>
    <row r="60" customFormat="false" ht="15.5" hidden="false" customHeight="false" outlineLevel="0" collapsed="false">
      <c r="A60" s="16" t="s">
        <v>71</v>
      </c>
      <c r="B60" s="19" t="s">
        <v>69</v>
      </c>
      <c r="C60" s="19" t="s">
        <v>20</v>
      </c>
      <c r="D60" s="20" t="n">
        <v>197693.9</v>
      </c>
      <c r="E60" s="20" t="n">
        <v>197451.9</v>
      </c>
    </row>
    <row r="61" customFormat="false" ht="15.5" hidden="false" customHeight="false" outlineLevel="0" collapsed="false">
      <c r="A61" s="16" t="s">
        <v>72</v>
      </c>
      <c r="B61" s="19" t="n">
        <v>11</v>
      </c>
      <c r="C61" s="19" t="s">
        <v>24</v>
      </c>
      <c r="D61" s="20" t="n">
        <v>7415</v>
      </c>
      <c r="E61" s="20" t="n">
        <v>7382.9</v>
      </c>
    </row>
    <row r="62" customFormat="false" ht="20.1" hidden="false" customHeight="true" outlineLevel="0" collapsed="false">
      <c r="A62" s="13" t="s">
        <v>73</v>
      </c>
      <c r="B62" s="18" t="n">
        <v>13</v>
      </c>
      <c r="C62" s="18" t="s">
        <v>16</v>
      </c>
      <c r="D62" s="15" t="n">
        <f aca="false">D63</f>
        <v>50</v>
      </c>
      <c r="E62" s="9" t="n">
        <f aca="false">E63</f>
        <v>0</v>
      </c>
    </row>
    <row r="63" customFormat="false" ht="26.85" hidden="false" customHeight="false" outlineLevel="0" collapsed="false">
      <c r="A63" s="16" t="s">
        <v>74</v>
      </c>
      <c r="B63" s="19" t="n">
        <v>13</v>
      </c>
      <c r="C63" s="19" t="s">
        <v>15</v>
      </c>
      <c r="D63" s="20" t="n">
        <v>50</v>
      </c>
      <c r="E63" s="22"/>
    </row>
    <row r="64" customFormat="false" ht="30" hidden="false" customHeight="false" outlineLevel="0" collapsed="false">
      <c r="A64" s="24" t="s">
        <v>75</v>
      </c>
      <c r="B64" s="18" t="n">
        <v>14</v>
      </c>
      <c r="C64" s="18" t="s">
        <v>16</v>
      </c>
      <c r="D64" s="15" t="n">
        <f aca="false">D65</f>
        <v>5000</v>
      </c>
      <c r="E64" s="15" t="n">
        <f aca="false">E65</f>
        <v>5000</v>
      </c>
    </row>
    <row r="65" customFormat="false" ht="39.55" hidden="false" customHeight="false" outlineLevel="0" collapsed="false">
      <c r="A65" s="25" t="s">
        <v>76</v>
      </c>
      <c r="B65" s="19" t="n">
        <v>14</v>
      </c>
      <c r="C65" s="19" t="s">
        <v>15</v>
      </c>
      <c r="D65" s="20" t="n">
        <v>5000</v>
      </c>
      <c r="E65" s="20" t="n">
        <v>5000</v>
      </c>
    </row>
    <row r="66" customFormat="false" ht="21.6" hidden="false" customHeight="true" outlineLevel="0" collapsed="false">
      <c r="A66" s="26" t="s">
        <v>77</v>
      </c>
      <c r="B66" s="18"/>
      <c r="C66" s="18"/>
      <c r="D66" s="15" t="n">
        <f aca="false">D67</f>
        <v>45000</v>
      </c>
      <c r="E66" s="15" t="n">
        <f aca="false">E67</f>
        <v>92000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  <c r="LD66" s="23"/>
      <c r="LE66" s="23"/>
      <c r="LF66" s="23"/>
      <c r="LG66" s="23"/>
      <c r="LH66" s="23"/>
      <c r="LI66" s="23"/>
      <c r="LJ66" s="23"/>
      <c r="LK66" s="23"/>
      <c r="LL66" s="23"/>
      <c r="LM66" s="23"/>
      <c r="LN66" s="23"/>
      <c r="LO66" s="23"/>
      <c r="LP66" s="23"/>
      <c r="LQ66" s="23"/>
      <c r="LR66" s="23"/>
      <c r="LS66" s="23"/>
      <c r="LT66" s="23"/>
      <c r="LU66" s="23"/>
      <c r="LV66" s="23"/>
      <c r="LW66" s="23"/>
      <c r="LX66" s="23"/>
      <c r="LY66" s="23"/>
      <c r="LZ66" s="23"/>
      <c r="MA66" s="23"/>
      <c r="MB66" s="23"/>
      <c r="MC66" s="23"/>
      <c r="MD66" s="23"/>
      <c r="ME66" s="23"/>
      <c r="MF66" s="23"/>
      <c r="MG66" s="23"/>
      <c r="MH66" s="23"/>
      <c r="MI66" s="23"/>
      <c r="MJ66" s="23"/>
      <c r="MK66" s="23"/>
      <c r="ML66" s="23"/>
      <c r="MM66" s="23"/>
      <c r="MN66" s="23"/>
      <c r="MO66" s="23"/>
      <c r="MP66" s="23"/>
      <c r="MQ66" s="23"/>
      <c r="MR66" s="23"/>
      <c r="MS66" s="23"/>
      <c r="MT66" s="23"/>
      <c r="MU66" s="23"/>
      <c r="MV66" s="23"/>
      <c r="MW66" s="23"/>
      <c r="MX66" s="23"/>
      <c r="MY66" s="23"/>
      <c r="MZ66" s="23"/>
      <c r="NA66" s="23"/>
      <c r="NB66" s="23"/>
      <c r="NC66" s="23"/>
      <c r="ND66" s="23"/>
      <c r="NE66" s="23"/>
      <c r="NF66" s="23"/>
      <c r="NG66" s="23"/>
      <c r="NH66" s="23"/>
      <c r="NI66" s="23"/>
      <c r="NJ66" s="23"/>
      <c r="NK66" s="23"/>
      <c r="NL66" s="23"/>
      <c r="NM66" s="23"/>
      <c r="NN66" s="23"/>
      <c r="NO66" s="23"/>
      <c r="NP66" s="23"/>
      <c r="NQ66" s="23"/>
      <c r="NR66" s="23"/>
      <c r="NS66" s="23"/>
      <c r="NT66" s="23"/>
      <c r="NU66" s="23"/>
      <c r="NV66" s="23"/>
      <c r="NW66" s="23"/>
      <c r="NX66" s="23"/>
      <c r="NY66" s="23"/>
      <c r="NZ66" s="23"/>
      <c r="OA66" s="23"/>
      <c r="OB66" s="23"/>
      <c r="OC66" s="23"/>
      <c r="OD66" s="23"/>
      <c r="OE66" s="23"/>
      <c r="OF66" s="23"/>
      <c r="OG66" s="23"/>
      <c r="OH66" s="23"/>
      <c r="OI66" s="23"/>
      <c r="OJ66" s="23"/>
      <c r="OK66" s="23"/>
      <c r="OL66" s="23"/>
      <c r="OM66" s="23"/>
      <c r="ON66" s="23"/>
      <c r="OO66" s="23"/>
      <c r="OP66" s="23"/>
      <c r="OQ66" s="23"/>
      <c r="OR66" s="23"/>
      <c r="OS66" s="23"/>
      <c r="OT66" s="23"/>
      <c r="OU66" s="23"/>
      <c r="OV66" s="23"/>
      <c r="OW66" s="23"/>
      <c r="OX66" s="23"/>
      <c r="OY66" s="23"/>
      <c r="OZ66" s="23"/>
      <c r="PA66" s="23"/>
      <c r="PB66" s="23"/>
      <c r="PC66" s="23"/>
      <c r="PD66" s="23"/>
      <c r="PE66" s="23"/>
      <c r="PF66" s="23"/>
      <c r="PG66" s="23"/>
      <c r="PH66" s="23"/>
      <c r="PI66" s="23"/>
      <c r="PJ66" s="23"/>
      <c r="PK66" s="23"/>
      <c r="PL66" s="23"/>
      <c r="PM66" s="23"/>
      <c r="PN66" s="23"/>
      <c r="PO66" s="23"/>
      <c r="PP66" s="23"/>
      <c r="PQ66" s="23"/>
      <c r="PR66" s="23"/>
      <c r="PS66" s="23"/>
      <c r="PT66" s="23"/>
      <c r="PU66" s="23"/>
      <c r="PV66" s="23"/>
      <c r="PW66" s="23"/>
      <c r="PX66" s="23"/>
      <c r="PY66" s="23"/>
      <c r="PZ66" s="23"/>
      <c r="QA66" s="23"/>
      <c r="QB66" s="23"/>
      <c r="QC66" s="23"/>
      <c r="QD66" s="23"/>
      <c r="QE66" s="23"/>
      <c r="QF66" s="23"/>
      <c r="QG66" s="23"/>
      <c r="QH66" s="23"/>
      <c r="QI66" s="23"/>
      <c r="QJ66" s="23"/>
      <c r="QK66" s="23"/>
      <c r="QL66" s="23"/>
      <c r="QM66" s="23"/>
      <c r="QN66" s="23"/>
      <c r="QO66" s="23"/>
      <c r="QP66" s="23"/>
      <c r="QQ66" s="23"/>
      <c r="QR66" s="23"/>
      <c r="QS66" s="23"/>
      <c r="QT66" s="23"/>
      <c r="QU66" s="23"/>
      <c r="QV66" s="23"/>
      <c r="QW66" s="23"/>
      <c r="QX66" s="23"/>
      <c r="QY66" s="23"/>
      <c r="QZ66" s="23"/>
      <c r="RA66" s="23"/>
      <c r="RB66" s="23"/>
      <c r="RC66" s="23"/>
      <c r="RD66" s="23"/>
      <c r="RE66" s="23"/>
      <c r="RF66" s="23"/>
      <c r="RG66" s="23"/>
      <c r="RH66" s="23"/>
      <c r="RI66" s="23"/>
      <c r="RJ66" s="23"/>
      <c r="RK66" s="23"/>
      <c r="RL66" s="23"/>
      <c r="RM66" s="23"/>
      <c r="RN66" s="23"/>
      <c r="RO66" s="23"/>
      <c r="RP66" s="23"/>
      <c r="RQ66" s="23"/>
      <c r="RR66" s="23"/>
      <c r="RS66" s="23"/>
      <c r="RT66" s="23"/>
      <c r="RU66" s="23"/>
      <c r="RV66" s="23"/>
      <c r="RW66" s="23"/>
      <c r="RX66" s="23"/>
      <c r="RY66" s="23"/>
      <c r="RZ66" s="23"/>
      <c r="SA66" s="23"/>
      <c r="SB66" s="23"/>
      <c r="SC66" s="23"/>
      <c r="SD66" s="23"/>
      <c r="SE66" s="23"/>
      <c r="SF66" s="23"/>
      <c r="SG66" s="23"/>
      <c r="SH66" s="23"/>
      <c r="SI66" s="23"/>
      <c r="SJ66" s="23"/>
      <c r="SK66" s="23"/>
      <c r="SL66" s="23"/>
      <c r="SM66" s="23"/>
      <c r="SN66" s="23"/>
      <c r="SO66" s="23"/>
      <c r="SP66" s="23"/>
      <c r="SQ66" s="23"/>
      <c r="SR66" s="23"/>
      <c r="SS66" s="23"/>
      <c r="ST66" s="23"/>
      <c r="SU66" s="23"/>
      <c r="SV66" s="23"/>
      <c r="SW66" s="23"/>
      <c r="SX66" s="23"/>
      <c r="SY66" s="23"/>
      <c r="SZ66" s="23"/>
      <c r="TA66" s="23"/>
      <c r="TB66" s="23"/>
      <c r="TC66" s="23"/>
      <c r="TD66" s="23"/>
      <c r="TE66" s="23"/>
      <c r="TF66" s="23"/>
      <c r="TG66" s="23"/>
      <c r="TH66" s="23"/>
      <c r="TI66" s="23"/>
      <c r="TJ66" s="23"/>
      <c r="TK66" s="23"/>
      <c r="TL66" s="23"/>
      <c r="TM66" s="23"/>
      <c r="TN66" s="23"/>
      <c r="TO66" s="23"/>
      <c r="TP66" s="23"/>
      <c r="TQ66" s="23"/>
      <c r="TR66" s="23"/>
      <c r="TS66" s="23"/>
      <c r="TT66" s="23"/>
      <c r="TU66" s="23"/>
      <c r="TV66" s="23"/>
      <c r="TW66" s="23"/>
      <c r="TX66" s="23"/>
      <c r="TY66" s="23"/>
      <c r="TZ66" s="23"/>
      <c r="UA66" s="23"/>
      <c r="UB66" s="23"/>
      <c r="UC66" s="23"/>
      <c r="UD66" s="23"/>
      <c r="UE66" s="23"/>
      <c r="UF66" s="23"/>
      <c r="UG66" s="23"/>
      <c r="UH66" s="23"/>
      <c r="UI66" s="23"/>
      <c r="UJ66" s="23"/>
      <c r="UK66" s="23"/>
      <c r="UL66" s="23"/>
      <c r="UM66" s="23"/>
      <c r="UN66" s="23"/>
      <c r="UO66" s="23"/>
      <c r="UP66" s="23"/>
      <c r="UQ66" s="23"/>
      <c r="UR66" s="23"/>
      <c r="US66" s="23"/>
      <c r="UT66" s="23"/>
      <c r="UU66" s="23"/>
      <c r="UV66" s="23"/>
      <c r="UW66" s="23"/>
      <c r="UX66" s="23"/>
      <c r="UY66" s="23"/>
      <c r="UZ66" s="23"/>
      <c r="VA66" s="23"/>
      <c r="VB66" s="23"/>
      <c r="VC66" s="23"/>
      <c r="VD66" s="23"/>
      <c r="VE66" s="23"/>
      <c r="VF66" s="23"/>
      <c r="VG66" s="23"/>
      <c r="VH66" s="23"/>
      <c r="VI66" s="23"/>
      <c r="VJ66" s="23"/>
      <c r="VK66" s="23"/>
      <c r="VL66" s="23"/>
      <c r="VM66" s="23"/>
      <c r="VN66" s="23"/>
      <c r="VO66" s="23"/>
      <c r="VP66" s="23"/>
      <c r="VQ66" s="23"/>
      <c r="VR66" s="23"/>
      <c r="VS66" s="23"/>
      <c r="VT66" s="23"/>
      <c r="VU66" s="23"/>
      <c r="VV66" s="23"/>
      <c r="VW66" s="23"/>
      <c r="VX66" s="23"/>
      <c r="VY66" s="23"/>
      <c r="VZ66" s="23"/>
      <c r="WA66" s="23"/>
      <c r="WB66" s="23"/>
      <c r="WC66" s="23"/>
      <c r="WD66" s="23"/>
      <c r="WE66" s="23"/>
      <c r="WF66" s="23"/>
      <c r="WG66" s="23"/>
      <c r="WH66" s="23"/>
      <c r="WI66" s="23"/>
      <c r="WJ66" s="23"/>
      <c r="WK66" s="23"/>
      <c r="WL66" s="23"/>
      <c r="WM66" s="23"/>
      <c r="WN66" s="23"/>
      <c r="WO66" s="23"/>
      <c r="WP66" s="23"/>
      <c r="WQ66" s="23"/>
      <c r="WR66" s="23"/>
      <c r="WS66" s="23"/>
      <c r="WT66" s="23"/>
      <c r="WU66" s="23"/>
      <c r="WV66" s="23"/>
      <c r="WW66" s="23"/>
      <c r="WX66" s="23"/>
      <c r="WY66" s="23"/>
      <c r="WZ66" s="23"/>
      <c r="XA66" s="23"/>
      <c r="XB66" s="23"/>
      <c r="XC66" s="23"/>
      <c r="XD66" s="23"/>
      <c r="XE66" s="23"/>
      <c r="XF66" s="23"/>
      <c r="XG66" s="23"/>
      <c r="XH66" s="23"/>
      <c r="XI66" s="23"/>
      <c r="XJ66" s="23"/>
      <c r="XK66" s="23"/>
      <c r="XL66" s="23"/>
      <c r="XM66" s="23"/>
      <c r="XN66" s="23"/>
      <c r="XO66" s="23"/>
      <c r="XP66" s="23"/>
      <c r="XQ66" s="23"/>
      <c r="XR66" s="23"/>
      <c r="XS66" s="23"/>
      <c r="XT66" s="23"/>
      <c r="XU66" s="23"/>
      <c r="XV66" s="23"/>
      <c r="XW66" s="23"/>
      <c r="XX66" s="23"/>
      <c r="XY66" s="23"/>
      <c r="XZ66" s="23"/>
      <c r="YA66" s="23"/>
      <c r="YB66" s="23"/>
      <c r="YC66" s="23"/>
      <c r="YD66" s="23"/>
      <c r="YE66" s="23"/>
      <c r="YF66" s="23"/>
      <c r="YG66" s="23"/>
      <c r="YH66" s="23"/>
      <c r="YI66" s="23"/>
      <c r="YJ66" s="23"/>
      <c r="YK66" s="23"/>
      <c r="YL66" s="23"/>
      <c r="YM66" s="23"/>
      <c r="YN66" s="23"/>
      <c r="YO66" s="23"/>
      <c r="YP66" s="23"/>
      <c r="YQ66" s="23"/>
      <c r="YR66" s="23"/>
      <c r="YS66" s="23"/>
      <c r="YT66" s="23"/>
      <c r="YU66" s="23"/>
      <c r="YV66" s="23"/>
      <c r="YW66" s="23"/>
      <c r="YX66" s="23"/>
      <c r="YY66" s="23"/>
      <c r="YZ66" s="23"/>
      <c r="ZA66" s="23"/>
      <c r="ZB66" s="23"/>
      <c r="ZC66" s="23"/>
      <c r="ZD66" s="23"/>
      <c r="ZE66" s="23"/>
      <c r="ZF66" s="23"/>
      <c r="ZG66" s="23"/>
      <c r="ZH66" s="23"/>
      <c r="ZI66" s="23"/>
      <c r="ZJ66" s="23"/>
      <c r="ZK66" s="23"/>
      <c r="ZL66" s="23"/>
      <c r="ZM66" s="23"/>
      <c r="ZN66" s="23"/>
      <c r="ZO66" s="23"/>
      <c r="ZP66" s="23"/>
      <c r="ZQ66" s="23"/>
      <c r="ZR66" s="23"/>
      <c r="ZS66" s="23"/>
      <c r="ZT66" s="23"/>
      <c r="ZU66" s="23"/>
      <c r="ZV66" s="23"/>
      <c r="ZW66" s="23"/>
      <c r="ZX66" s="23"/>
      <c r="ZY66" s="23"/>
      <c r="ZZ66" s="23"/>
      <c r="AAA66" s="23"/>
      <c r="AAB66" s="23"/>
      <c r="AAC66" s="23"/>
      <c r="AAD66" s="23"/>
      <c r="AAE66" s="23"/>
      <c r="AAF66" s="23"/>
      <c r="AAG66" s="23"/>
      <c r="AAH66" s="23"/>
      <c r="AAI66" s="23"/>
      <c r="AAJ66" s="23"/>
      <c r="AAK66" s="23"/>
      <c r="AAL66" s="23"/>
      <c r="AAM66" s="23"/>
      <c r="AAN66" s="23"/>
      <c r="AAO66" s="23"/>
      <c r="AAP66" s="23"/>
      <c r="AAQ66" s="23"/>
      <c r="AAR66" s="23"/>
      <c r="AAS66" s="23"/>
      <c r="AAT66" s="23"/>
      <c r="AAU66" s="23"/>
      <c r="AAV66" s="23"/>
      <c r="AAW66" s="23"/>
      <c r="AAX66" s="23"/>
      <c r="AAY66" s="23"/>
      <c r="AAZ66" s="23"/>
      <c r="ABA66" s="23"/>
      <c r="ABB66" s="23"/>
      <c r="ABC66" s="23"/>
      <c r="ABD66" s="23"/>
      <c r="ABE66" s="23"/>
      <c r="ABF66" s="23"/>
      <c r="ABG66" s="23"/>
      <c r="ABH66" s="23"/>
      <c r="ABI66" s="23"/>
      <c r="ABJ66" s="23"/>
      <c r="ABK66" s="23"/>
      <c r="ABL66" s="23"/>
      <c r="ABM66" s="23"/>
      <c r="ABN66" s="23"/>
      <c r="ABO66" s="23"/>
      <c r="ABP66" s="23"/>
      <c r="ABQ66" s="23"/>
      <c r="ABR66" s="23"/>
      <c r="ABS66" s="23"/>
      <c r="ABT66" s="23"/>
      <c r="ABU66" s="23"/>
      <c r="ABV66" s="23"/>
      <c r="ABW66" s="23"/>
      <c r="ABX66" s="23"/>
      <c r="ABY66" s="23"/>
      <c r="ABZ66" s="23"/>
      <c r="ACA66" s="23"/>
      <c r="ACB66" s="23"/>
      <c r="ACC66" s="23"/>
      <c r="ACD66" s="23"/>
      <c r="ACE66" s="23"/>
      <c r="ACF66" s="23"/>
      <c r="ACG66" s="23"/>
      <c r="ACH66" s="23"/>
      <c r="ACI66" s="23"/>
      <c r="ACJ66" s="23"/>
      <c r="ACK66" s="23"/>
      <c r="ACL66" s="23"/>
      <c r="ACM66" s="23"/>
      <c r="ACN66" s="23"/>
      <c r="ACO66" s="23"/>
      <c r="ACP66" s="23"/>
      <c r="ACQ66" s="23"/>
      <c r="ACR66" s="23"/>
      <c r="ACS66" s="23"/>
      <c r="ACT66" s="23"/>
      <c r="ACU66" s="23"/>
      <c r="ACV66" s="23"/>
      <c r="ACW66" s="23"/>
      <c r="ACX66" s="23"/>
      <c r="ACY66" s="23"/>
      <c r="ACZ66" s="23"/>
      <c r="ADA66" s="23"/>
      <c r="ADB66" s="23"/>
      <c r="ADC66" s="23"/>
      <c r="ADD66" s="23"/>
      <c r="ADE66" s="23"/>
      <c r="ADF66" s="23"/>
      <c r="ADG66" s="23"/>
      <c r="ADH66" s="23"/>
      <c r="ADI66" s="23"/>
      <c r="ADJ66" s="23"/>
      <c r="ADK66" s="23"/>
      <c r="ADL66" s="23"/>
      <c r="ADM66" s="23"/>
      <c r="ADN66" s="23"/>
      <c r="ADO66" s="23"/>
      <c r="ADP66" s="23"/>
      <c r="ADQ66" s="23"/>
      <c r="ADR66" s="23"/>
      <c r="ADS66" s="23"/>
      <c r="ADT66" s="23"/>
      <c r="ADU66" s="23"/>
      <c r="ADV66" s="23"/>
      <c r="ADW66" s="23"/>
      <c r="ADX66" s="23"/>
      <c r="ADY66" s="23"/>
      <c r="ADZ66" s="23"/>
      <c r="AEA66" s="23"/>
      <c r="AEB66" s="23"/>
      <c r="AEC66" s="23"/>
      <c r="AED66" s="23"/>
      <c r="AEE66" s="23"/>
      <c r="AEF66" s="23"/>
      <c r="AEG66" s="23"/>
      <c r="AEH66" s="23"/>
      <c r="AEI66" s="23"/>
      <c r="AEJ66" s="23"/>
      <c r="AEK66" s="23"/>
      <c r="AEL66" s="23"/>
      <c r="AEM66" s="23"/>
      <c r="AEN66" s="23"/>
      <c r="AEO66" s="23"/>
      <c r="AEP66" s="23"/>
      <c r="AEQ66" s="23"/>
      <c r="AER66" s="23"/>
      <c r="AES66" s="23"/>
      <c r="AET66" s="23"/>
      <c r="AEU66" s="23"/>
      <c r="AEV66" s="23"/>
      <c r="AEW66" s="23"/>
      <c r="AEX66" s="23"/>
      <c r="AEY66" s="23"/>
      <c r="AEZ66" s="23"/>
      <c r="AFA66" s="23"/>
      <c r="AFB66" s="23"/>
      <c r="AFC66" s="23"/>
      <c r="AFD66" s="23"/>
      <c r="AFE66" s="23"/>
      <c r="AFF66" s="23"/>
      <c r="AFG66" s="23"/>
      <c r="AFH66" s="23"/>
      <c r="AFI66" s="23"/>
      <c r="AFJ66" s="23"/>
      <c r="AFK66" s="23"/>
      <c r="AFL66" s="23"/>
      <c r="AFM66" s="23"/>
      <c r="AFN66" s="23"/>
      <c r="AFO66" s="23"/>
      <c r="AFP66" s="23"/>
      <c r="AFQ66" s="23"/>
      <c r="AFR66" s="23"/>
      <c r="AFS66" s="23"/>
      <c r="AFT66" s="23"/>
      <c r="AFU66" s="23"/>
      <c r="AFV66" s="23"/>
      <c r="AFW66" s="23"/>
      <c r="AFX66" s="23"/>
      <c r="AFY66" s="23"/>
      <c r="AFZ66" s="23"/>
      <c r="AGA66" s="23"/>
      <c r="AGB66" s="23"/>
      <c r="AGC66" s="23"/>
      <c r="AGD66" s="23"/>
      <c r="AGE66" s="23"/>
      <c r="AGF66" s="23"/>
      <c r="AGG66" s="23"/>
      <c r="AGH66" s="23"/>
      <c r="AGI66" s="23"/>
      <c r="AGJ66" s="23"/>
      <c r="AGK66" s="23"/>
      <c r="AGL66" s="23"/>
      <c r="AGM66" s="23"/>
      <c r="AGN66" s="23"/>
      <c r="AGO66" s="23"/>
      <c r="AGP66" s="23"/>
      <c r="AGQ66" s="23"/>
      <c r="AGR66" s="23"/>
      <c r="AGS66" s="23"/>
      <c r="AGT66" s="23"/>
      <c r="AGU66" s="23"/>
      <c r="AGV66" s="23"/>
      <c r="AGW66" s="23"/>
      <c r="AGX66" s="23"/>
      <c r="AGY66" s="23"/>
      <c r="AGZ66" s="23"/>
      <c r="AHA66" s="23"/>
      <c r="AHB66" s="23"/>
      <c r="AHC66" s="23"/>
      <c r="AHD66" s="23"/>
      <c r="AHE66" s="23"/>
      <c r="AHF66" s="23"/>
      <c r="AHG66" s="23"/>
      <c r="AHH66" s="23"/>
      <c r="AHI66" s="23"/>
      <c r="AHJ66" s="23"/>
      <c r="AHK66" s="23"/>
      <c r="AHL66" s="23"/>
      <c r="AHM66" s="23"/>
      <c r="AHN66" s="23"/>
      <c r="AHO66" s="23"/>
      <c r="AHP66" s="23"/>
      <c r="AHQ66" s="23"/>
      <c r="AHR66" s="23"/>
      <c r="AHS66" s="23"/>
      <c r="AHT66" s="23"/>
      <c r="AHU66" s="23"/>
      <c r="AHV66" s="23"/>
      <c r="AHW66" s="23"/>
      <c r="AHX66" s="23"/>
      <c r="AHY66" s="23"/>
      <c r="AHZ66" s="23"/>
      <c r="AIA66" s="23"/>
      <c r="AIB66" s="23"/>
      <c r="AIC66" s="23"/>
      <c r="AID66" s="23"/>
      <c r="AIE66" s="23"/>
      <c r="AIF66" s="23"/>
      <c r="AIG66" s="23"/>
      <c r="AIH66" s="23"/>
      <c r="AII66" s="23"/>
      <c r="AIJ66" s="23"/>
      <c r="AIK66" s="23"/>
      <c r="AIL66" s="23"/>
      <c r="AIM66" s="23"/>
      <c r="AIN66" s="23"/>
      <c r="AIO66" s="23"/>
      <c r="AIP66" s="23"/>
      <c r="AIQ66" s="23"/>
      <c r="AIR66" s="23"/>
      <c r="AIS66" s="23"/>
      <c r="AIT66" s="23"/>
      <c r="AIU66" s="23"/>
      <c r="AIV66" s="23"/>
      <c r="AIW66" s="23"/>
      <c r="AIX66" s="23"/>
      <c r="AIY66" s="23"/>
      <c r="AIZ66" s="23"/>
      <c r="AJA66" s="23"/>
      <c r="AJB66" s="23"/>
      <c r="AJC66" s="23"/>
      <c r="AJD66" s="23"/>
      <c r="AJE66" s="23"/>
      <c r="AJF66" s="23"/>
      <c r="AJG66" s="23"/>
      <c r="AJH66" s="23"/>
      <c r="AJI66" s="23"/>
      <c r="AJJ66" s="23"/>
      <c r="AJK66" s="23"/>
      <c r="AJL66" s="23"/>
      <c r="AJM66" s="23"/>
      <c r="AJN66" s="23"/>
      <c r="AJO66" s="23"/>
      <c r="AJP66" s="23"/>
      <c r="AJQ66" s="23"/>
      <c r="AJR66" s="23"/>
      <c r="AJS66" s="23"/>
      <c r="AJT66" s="23"/>
      <c r="AJU66" s="23"/>
      <c r="AJV66" s="23"/>
      <c r="AJW66" s="23"/>
      <c r="AJX66" s="23"/>
      <c r="AJY66" s="23"/>
      <c r="AJZ66" s="23"/>
      <c r="AKA66" s="23"/>
      <c r="AKB66" s="23"/>
      <c r="AKC66" s="23"/>
      <c r="AKD66" s="23"/>
      <c r="AKE66" s="23"/>
      <c r="AKF66" s="23"/>
      <c r="AKG66" s="23"/>
      <c r="AKH66" s="23"/>
      <c r="AKI66" s="23"/>
      <c r="AKJ66" s="23"/>
      <c r="AKK66" s="23"/>
      <c r="AKL66" s="23"/>
      <c r="AKM66" s="23"/>
      <c r="AKN66" s="23"/>
      <c r="AKO66" s="23"/>
      <c r="AKP66" s="23"/>
      <c r="AKQ66" s="23"/>
      <c r="AKR66" s="23"/>
      <c r="AKS66" s="23"/>
      <c r="AKT66" s="23"/>
      <c r="AKU66" s="23"/>
      <c r="AKV66" s="23"/>
      <c r="AKW66" s="23"/>
      <c r="AKX66" s="23"/>
      <c r="AKY66" s="23"/>
      <c r="AKZ66" s="23"/>
      <c r="ALA66" s="23"/>
      <c r="ALB66" s="23"/>
      <c r="ALC66" s="23"/>
      <c r="ALD66" s="23"/>
      <c r="ALE66" s="23"/>
      <c r="ALF66" s="23"/>
      <c r="ALG66" s="23"/>
      <c r="ALH66" s="23"/>
      <c r="ALI66" s="23"/>
      <c r="ALJ66" s="23"/>
      <c r="ALK66" s="23"/>
      <c r="ALL66" s="23"/>
      <c r="ALM66" s="23"/>
      <c r="ALN66" s="23"/>
      <c r="ALO66" s="23"/>
      <c r="ALP66" s="23"/>
      <c r="ALQ66" s="23"/>
      <c r="ALR66" s="23"/>
      <c r="ALS66" s="23"/>
      <c r="ALT66" s="23"/>
      <c r="ALU66" s="23"/>
      <c r="ALV66" s="23"/>
      <c r="ALW66" s="23"/>
      <c r="ALX66" s="23"/>
      <c r="ALY66" s="23"/>
      <c r="ALZ66" s="23"/>
      <c r="AMA66" s="23"/>
      <c r="AMB66" s="23"/>
      <c r="AMC66" s="23"/>
      <c r="AMD66" s="23"/>
      <c r="AME66" s="23"/>
      <c r="AMF66" s="23"/>
      <c r="AMG66" s="23"/>
      <c r="AMH66" s="23"/>
      <c r="AMI66" s="23"/>
      <c r="AMJ66" s="23"/>
    </row>
    <row r="67" customFormat="false" ht="30.55" hidden="false" customHeight="true" outlineLevel="0" collapsed="false">
      <c r="A67" s="27" t="s">
        <v>77</v>
      </c>
      <c r="B67" s="28"/>
      <c r="C67" s="29"/>
      <c r="D67" s="30" t="n">
        <v>45000</v>
      </c>
      <c r="E67" s="30" t="n">
        <v>92000</v>
      </c>
    </row>
    <row r="68" customFormat="false" ht="17.15" hidden="false" customHeight="true" outlineLevel="0" collapsed="false">
      <c r="A68" s="31" t="s">
        <v>78</v>
      </c>
      <c r="B68" s="31"/>
      <c r="C68" s="31"/>
      <c r="D68" s="31"/>
      <c r="E68" s="31"/>
    </row>
    <row r="69" customFormat="false" ht="67.15" hidden="false" customHeight="true" outlineLevel="0" collapsed="false">
      <c r="A69" s="32"/>
      <c r="B69" s="33"/>
      <c r="C69" s="33"/>
      <c r="D69" s="33"/>
      <c r="E69" s="33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4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4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4"/>
      <c r="IE69" s="34"/>
      <c r="IF69" s="34"/>
      <c r="IG69" s="34"/>
      <c r="IH69" s="34"/>
      <c r="II69" s="34"/>
      <c r="IJ69" s="34"/>
      <c r="IK69" s="34"/>
      <c r="IL69" s="34"/>
      <c r="IM69" s="34"/>
      <c r="IN69" s="34"/>
      <c r="IO69" s="34"/>
      <c r="IP69" s="34"/>
      <c r="IQ69" s="34"/>
      <c r="IR69" s="34"/>
      <c r="IS69" s="34"/>
      <c r="IT69" s="34"/>
      <c r="IU69" s="34"/>
      <c r="IV69" s="34"/>
      <c r="IW69" s="34"/>
      <c r="IX69" s="34"/>
      <c r="IY69" s="34"/>
      <c r="IZ69" s="34"/>
      <c r="JA69" s="34"/>
      <c r="JB69" s="34"/>
      <c r="JC69" s="34"/>
      <c r="JD69" s="34"/>
      <c r="JE69" s="34"/>
      <c r="JF69" s="34"/>
      <c r="JG69" s="34"/>
      <c r="JH69" s="34"/>
      <c r="JI69" s="34"/>
      <c r="JJ69" s="34"/>
      <c r="JK69" s="34"/>
      <c r="JL69" s="34"/>
      <c r="JM69" s="34"/>
      <c r="JN69" s="34"/>
      <c r="JO69" s="34"/>
      <c r="JP69" s="34"/>
      <c r="JQ69" s="34"/>
      <c r="JR69" s="34"/>
      <c r="JS69" s="34"/>
      <c r="JT69" s="34"/>
      <c r="JU69" s="34"/>
      <c r="JV69" s="34"/>
      <c r="JW69" s="34"/>
      <c r="JX69" s="34"/>
      <c r="JY69" s="34"/>
      <c r="JZ69" s="34"/>
      <c r="KA69" s="34"/>
      <c r="KB69" s="34"/>
      <c r="KC69" s="34"/>
      <c r="KD69" s="34"/>
      <c r="KE69" s="34"/>
      <c r="KF69" s="34"/>
      <c r="KG69" s="34"/>
      <c r="KH69" s="34"/>
      <c r="KI69" s="34"/>
      <c r="KJ69" s="34"/>
      <c r="KK69" s="34"/>
      <c r="KL69" s="34"/>
      <c r="KM69" s="34"/>
      <c r="KN69" s="34"/>
      <c r="KO69" s="34"/>
      <c r="KP69" s="34"/>
      <c r="KQ69" s="34"/>
      <c r="KR69" s="34"/>
      <c r="KS69" s="34"/>
      <c r="KT69" s="34"/>
      <c r="KU69" s="34"/>
      <c r="KV69" s="34"/>
      <c r="KW69" s="34"/>
      <c r="KX69" s="34"/>
      <c r="KY69" s="34"/>
      <c r="KZ69" s="34"/>
      <c r="LA69" s="34"/>
      <c r="LB69" s="34"/>
      <c r="LC69" s="34"/>
      <c r="LD69" s="34"/>
      <c r="LE69" s="34"/>
      <c r="LF69" s="34"/>
      <c r="LG69" s="34"/>
      <c r="LH69" s="34"/>
      <c r="LI69" s="34"/>
      <c r="LJ69" s="34"/>
      <c r="LK69" s="34"/>
      <c r="LL69" s="34"/>
      <c r="LM69" s="34"/>
      <c r="LN69" s="34"/>
      <c r="LO69" s="34"/>
      <c r="LP69" s="34"/>
      <c r="LQ69" s="34"/>
      <c r="LR69" s="34"/>
      <c r="LS69" s="34"/>
      <c r="LT69" s="34"/>
      <c r="LU69" s="34"/>
      <c r="LV69" s="34"/>
      <c r="LW69" s="34"/>
      <c r="LX69" s="34"/>
      <c r="LY69" s="34"/>
      <c r="LZ69" s="34"/>
      <c r="MA69" s="34"/>
      <c r="MB69" s="34"/>
      <c r="MC69" s="34"/>
      <c r="MD69" s="34"/>
      <c r="ME69" s="34"/>
      <c r="MF69" s="34"/>
      <c r="MG69" s="34"/>
      <c r="MH69" s="34"/>
      <c r="MI69" s="34"/>
      <c r="MJ69" s="34"/>
      <c r="MK69" s="34"/>
      <c r="ML69" s="34"/>
      <c r="MM69" s="34"/>
      <c r="MN69" s="34"/>
      <c r="MO69" s="34"/>
      <c r="MP69" s="34"/>
      <c r="MQ69" s="34"/>
      <c r="MR69" s="34"/>
      <c r="MS69" s="34"/>
      <c r="MT69" s="34"/>
      <c r="MU69" s="34"/>
      <c r="MV69" s="34"/>
      <c r="MW69" s="34"/>
      <c r="MX69" s="34"/>
      <c r="MY69" s="34"/>
      <c r="MZ69" s="34"/>
      <c r="NA69" s="34"/>
      <c r="NB69" s="34"/>
      <c r="NC69" s="34"/>
      <c r="ND69" s="34"/>
      <c r="NE69" s="34"/>
      <c r="NF69" s="34"/>
      <c r="NG69" s="34"/>
      <c r="NH69" s="34"/>
      <c r="NI69" s="34"/>
      <c r="NJ69" s="34"/>
      <c r="NK69" s="34"/>
      <c r="NL69" s="34"/>
      <c r="NM69" s="34"/>
      <c r="NN69" s="34"/>
      <c r="NO69" s="34"/>
      <c r="NP69" s="34"/>
      <c r="NQ69" s="34"/>
      <c r="NR69" s="34"/>
      <c r="NS69" s="34"/>
      <c r="NT69" s="34"/>
      <c r="NU69" s="34"/>
      <c r="NV69" s="34"/>
      <c r="NW69" s="34"/>
      <c r="NX69" s="34"/>
      <c r="NY69" s="34"/>
      <c r="NZ69" s="34"/>
      <c r="OA69" s="34"/>
      <c r="OB69" s="34"/>
      <c r="OC69" s="34"/>
      <c r="OD69" s="34"/>
      <c r="OE69" s="34"/>
      <c r="OF69" s="34"/>
      <c r="OG69" s="34"/>
      <c r="OH69" s="34"/>
      <c r="OI69" s="34"/>
      <c r="OJ69" s="34"/>
      <c r="OK69" s="34"/>
      <c r="OL69" s="34"/>
      <c r="OM69" s="34"/>
      <c r="ON69" s="34"/>
      <c r="OO69" s="34"/>
      <c r="OP69" s="34"/>
      <c r="OQ69" s="34"/>
      <c r="OR69" s="34"/>
      <c r="OS69" s="34"/>
      <c r="OT69" s="34"/>
      <c r="OU69" s="34"/>
      <c r="OV69" s="34"/>
      <c r="OW69" s="34"/>
      <c r="OX69" s="34"/>
      <c r="OY69" s="34"/>
      <c r="OZ69" s="34"/>
      <c r="PA69" s="34"/>
      <c r="PB69" s="34"/>
      <c r="PC69" s="34"/>
      <c r="PD69" s="34"/>
      <c r="PE69" s="34"/>
      <c r="PF69" s="34"/>
      <c r="PG69" s="34"/>
      <c r="PH69" s="34"/>
      <c r="PI69" s="34"/>
      <c r="PJ69" s="34"/>
      <c r="PK69" s="34"/>
      <c r="PL69" s="34"/>
      <c r="PM69" s="34"/>
      <c r="PN69" s="34"/>
      <c r="PO69" s="34"/>
      <c r="PP69" s="34"/>
      <c r="PQ69" s="34"/>
      <c r="PR69" s="34"/>
      <c r="PS69" s="34"/>
      <c r="PT69" s="34"/>
      <c r="PU69" s="34"/>
      <c r="PV69" s="34"/>
      <c r="PW69" s="34"/>
      <c r="PX69" s="34"/>
      <c r="PY69" s="34"/>
      <c r="PZ69" s="34"/>
      <c r="QA69" s="34"/>
      <c r="QB69" s="34"/>
      <c r="QC69" s="34"/>
      <c r="QD69" s="34"/>
      <c r="QE69" s="34"/>
      <c r="QF69" s="34"/>
      <c r="QG69" s="34"/>
      <c r="QH69" s="34"/>
      <c r="QI69" s="34"/>
      <c r="QJ69" s="34"/>
      <c r="QK69" s="34"/>
      <c r="QL69" s="34"/>
      <c r="QM69" s="34"/>
      <c r="QN69" s="34"/>
      <c r="QO69" s="34"/>
      <c r="QP69" s="34"/>
      <c r="QQ69" s="34"/>
      <c r="QR69" s="34"/>
      <c r="QS69" s="34"/>
      <c r="QT69" s="34"/>
      <c r="QU69" s="34"/>
      <c r="QV69" s="34"/>
      <c r="QW69" s="34"/>
      <c r="QX69" s="34"/>
      <c r="QY69" s="34"/>
      <c r="QZ69" s="34"/>
      <c r="RA69" s="34"/>
      <c r="RB69" s="34"/>
      <c r="RC69" s="34"/>
      <c r="RD69" s="34"/>
      <c r="RE69" s="34"/>
      <c r="RF69" s="34"/>
      <c r="RG69" s="34"/>
      <c r="RH69" s="34"/>
      <c r="RI69" s="34"/>
      <c r="RJ69" s="34"/>
      <c r="RK69" s="34"/>
      <c r="RL69" s="34"/>
      <c r="RM69" s="34"/>
      <c r="RN69" s="34"/>
      <c r="RO69" s="34"/>
      <c r="RP69" s="34"/>
      <c r="RQ69" s="34"/>
      <c r="RR69" s="34"/>
      <c r="RS69" s="34"/>
      <c r="RT69" s="34"/>
      <c r="RU69" s="34"/>
      <c r="RV69" s="34"/>
      <c r="RW69" s="34"/>
      <c r="RX69" s="34"/>
      <c r="RY69" s="34"/>
      <c r="RZ69" s="34"/>
      <c r="SA69" s="34"/>
      <c r="SB69" s="34"/>
      <c r="SC69" s="34"/>
      <c r="SD69" s="34"/>
      <c r="SE69" s="34"/>
      <c r="SF69" s="34"/>
      <c r="SG69" s="34"/>
      <c r="SH69" s="34"/>
      <c r="SI69" s="34"/>
      <c r="SJ69" s="34"/>
      <c r="SK69" s="34"/>
      <c r="SL69" s="34"/>
      <c r="SM69" s="34"/>
      <c r="SN69" s="34"/>
      <c r="SO69" s="34"/>
      <c r="SP69" s="34"/>
      <c r="SQ69" s="34"/>
      <c r="SR69" s="34"/>
      <c r="SS69" s="34"/>
      <c r="ST69" s="34"/>
      <c r="SU69" s="34"/>
      <c r="SV69" s="34"/>
      <c r="SW69" s="34"/>
      <c r="SX69" s="34"/>
      <c r="SY69" s="34"/>
      <c r="SZ69" s="34"/>
      <c r="TA69" s="34"/>
      <c r="TB69" s="34"/>
      <c r="TC69" s="34"/>
      <c r="TD69" s="34"/>
      <c r="TE69" s="34"/>
      <c r="TF69" s="34"/>
      <c r="TG69" s="34"/>
      <c r="TH69" s="34"/>
      <c r="TI69" s="34"/>
      <c r="TJ69" s="34"/>
      <c r="TK69" s="34"/>
      <c r="TL69" s="34"/>
      <c r="TM69" s="34"/>
      <c r="TN69" s="34"/>
      <c r="TO69" s="34"/>
      <c r="TP69" s="34"/>
      <c r="TQ69" s="34"/>
      <c r="TR69" s="34"/>
      <c r="TS69" s="34"/>
      <c r="TT69" s="34"/>
      <c r="TU69" s="34"/>
      <c r="TV69" s="34"/>
      <c r="TW69" s="34"/>
      <c r="TX69" s="34"/>
      <c r="TY69" s="34"/>
      <c r="TZ69" s="34"/>
      <c r="UA69" s="34"/>
      <c r="UB69" s="34"/>
      <c r="UC69" s="34"/>
      <c r="UD69" s="34"/>
      <c r="UE69" s="34"/>
      <c r="UF69" s="34"/>
      <c r="UG69" s="34"/>
      <c r="UH69" s="34"/>
      <c r="UI69" s="34"/>
      <c r="UJ69" s="34"/>
      <c r="UK69" s="34"/>
      <c r="UL69" s="34"/>
      <c r="UM69" s="34"/>
      <c r="UN69" s="34"/>
      <c r="UO69" s="34"/>
      <c r="UP69" s="34"/>
      <c r="UQ69" s="34"/>
      <c r="UR69" s="34"/>
      <c r="US69" s="34"/>
      <c r="UT69" s="34"/>
      <c r="UU69" s="34"/>
      <c r="UV69" s="34"/>
      <c r="UW69" s="34"/>
      <c r="UX69" s="34"/>
      <c r="UY69" s="34"/>
      <c r="UZ69" s="34"/>
      <c r="VA69" s="34"/>
      <c r="VB69" s="34"/>
      <c r="VC69" s="34"/>
      <c r="VD69" s="34"/>
      <c r="VE69" s="34"/>
      <c r="VF69" s="34"/>
      <c r="VG69" s="34"/>
      <c r="VH69" s="34"/>
      <c r="VI69" s="34"/>
      <c r="VJ69" s="34"/>
      <c r="VK69" s="34"/>
      <c r="VL69" s="34"/>
      <c r="VM69" s="34"/>
      <c r="VN69" s="34"/>
      <c r="VO69" s="34"/>
      <c r="VP69" s="34"/>
      <c r="VQ69" s="34"/>
      <c r="VR69" s="34"/>
      <c r="VS69" s="34"/>
      <c r="VT69" s="34"/>
      <c r="VU69" s="34"/>
      <c r="VV69" s="34"/>
      <c r="VW69" s="34"/>
      <c r="VX69" s="34"/>
      <c r="VY69" s="34"/>
      <c r="VZ69" s="34"/>
      <c r="WA69" s="34"/>
      <c r="WB69" s="34"/>
      <c r="WC69" s="34"/>
      <c r="WD69" s="34"/>
      <c r="WE69" s="34"/>
      <c r="WF69" s="34"/>
      <c r="WG69" s="34"/>
      <c r="WH69" s="34"/>
      <c r="WI69" s="34"/>
      <c r="WJ69" s="34"/>
      <c r="WK69" s="34"/>
      <c r="WL69" s="34"/>
      <c r="WM69" s="34"/>
      <c r="WN69" s="34"/>
      <c r="WO69" s="34"/>
      <c r="WP69" s="34"/>
      <c r="WQ69" s="34"/>
      <c r="WR69" s="34"/>
      <c r="WS69" s="34"/>
      <c r="WT69" s="34"/>
      <c r="WU69" s="34"/>
      <c r="WV69" s="34"/>
      <c r="WW69" s="34"/>
      <c r="WX69" s="34"/>
      <c r="WY69" s="34"/>
      <c r="WZ69" s="34"/>
      <c r="XA69" s="34"/>
      <c r="XB69" s="34"/>
      <c r="XC69" s="34"/>
      <c r="XD69" s="34"/>
      <c r="XE69" s="34"/>
      <c r="XF69" s="34"/>
      <c r="XG69" s="34"/>
      <c r="XH69" s="34"/>
      <c r="XI69" s="34"/>
      <c r="XJ69" s="34"/>
      <c r="XK69" s="34"/>
      <c r="XL69" s="34"/>
      <c r="XM69" s="34"/>
      <c r="XN69" s="34"/>
      <c r="XO69" s="34"/>
      <c r="XP69" s="34"/>
      <c r="XQ69" s="34"/>
      <c r="XR69" s="34"/>
      <c r="XS69" s="34"/>
      <c r="XT69" s="34"/>
      <c r="XU69" s="34"/>
      <c r="XV69" s="34"/>
      <c r="XW69" s="34"/>
      <c r="XX69" s="34"/>
      <c r="XY69" s="34"/>
      <c r="XZ69" s="34"/>
      <c r="YA69" s="34"/>
      <c r="YB69" s="34"/>
      <c r="YC69" s="34"/>
      <c r="YD69" s="34"/>
      <c r="YE69" s="34"/>
      <c r="YF69" s="34"/>
      <c r="YG69" s="34"/>
      <c r="YH69" s="34"/>
      <c r="YI69" s="34"/>
      <c r="YJ69" s="34"/>
      <c r="YK69" s="34"/>
      <c r="YL69" s="34"/>
      <c r="YM69" s="34"/>
      <c r="YN69" s="34"/>
      <c r="YO69" s="34"/>
      <c r="YP69" s="34"/>
      <c r="YQ69" s="34"/>
      <c r="YR69" s="34"/>
      <c r="YS69" s="34"/>
      <c r="YT69" s="34"/>
      <c r="YU69" s="34"/>
      <c r="YV69" s="34"/>
      <c r="YW69" s="34"/>
      <c r="YX69" s="34"/>
      <c r="YY69" s="34"/>
      <c r="YZ69" s="34"/>
      <c r="ZA69" s="34"/>
      <c r="ZB69" s="34"/>
      <c r="ZC69" s="34"/>
      <c r="ZD69" s="34"/>
      <c r="ZE69" s="34"/>
      <c r="ZF69" s="34"/>
      <c r="ZG69" s="34"/>
      <c r="ZH69" s="34"/>
      <c r="ZI69" s="34"/>
      <c r="ZJ69" s="34"/>
      <c r="ZK69" s="34"/>
      <c r="ZL69" s="34"/>
      <c r="ZM69" s="34"/>
      <c r="ZN69" s="34"/>
      <c r="ZO69" s="34"/>
      <c r="ZP69" s="34"/>
      <c r="ZQ69" s="34"/>
      <c r="ZR69" s="34"/>
      <c r="ZS69" s="34"/>
      <c r="ZT69" s="34"/>
      <c r="ZU69" s="34"/>
      <c r="ZV69" s="34"/>
      <c r="ZW69" s="34"/>
      <c r="ZX69" s="34"/>
      <c r="ZY69" s="34"/>
      <c r="ZZ69" s="34"/>
      <c r="AAA69" s="34"/>
      <c r="AAB69" s="34"/>
      <c r="AAC69" s="34"/>
      <c r="AAD69" s="34"/>
      <c r="AAE69" s="34"/>
      <c r="AAF69" s="34"/>
      <c r="AAG69" s="34"/>
      <c r="AAH69" s="34"/>
      <c r="AAI69" s="34"/>
      <c r="AAJ69" s="34"/>
      <c r="AAK69" s="34"/>
      <c r="AAL69" s="34"/>
      <c r="AAM69" s="34"/>
      <c r="AAN69" s="34"/>
      <c r="AAO69" s="34"/>
      <c r="AAP69" s="34"/>
      <c r="AAQ69" s="34"/>
      <c r="AAR69" s="34"/>
      <c r="AAS69" s="34"/>
      <c r="AAT69" s="34"/>
      <c r="AAU69" s="34"/>
      <c r="AAV69" s="34"/>
      <c r="AAW69" s="34"/>
      <c r="AAX69" s="34"/>
      <c r="AAY69" s="34"/>
      <c r="AAZ69" s="34"/>
      <c r="ABA69" s="34"/>
      <c r="ABB69" s="34"/>
      <c r="ABC69" s="34"/>
      <c r="ABD69" s="34"/>
      <c r="ABE69" s="34"/>
      <c r="ABF69" s="34"/>
      <c r="ABG69" s="34"/>
      <c r="ABH69" s="34"/>
      <c r="ABI69" s="34"/>
      <c r="ABJ69" s="34"/>
      <c r="ABK69" s="34"/>
      <c r="ABL69" s="34"/>
      <c r="ABM69" s="34"/>
      <c r="ABN69" s="34"/>
      <c r="ABO69" s="34"/>
      <c r="ABP69" s="34"/>
      <c r="ABQ69" s="34"/>
      <c r="ABR69" s="34"/>
      <c r="ABS69" s="34"/>
      <c r="ABT69" s="34"/>
      <c r="ABU69" s="34"/>
      <c r="ABV69" s="34"/>
      <c r="ABW69" s="34"/>
      <c r="ABX69" s="34"/>
      <c r="ABY69" s="34"/>
      <c r="ABZ69" s="34"/>
      <c r="ACA69" s="34"/>
      <c r="ACB69" s="34"/>
      <c r="ACC69" s="34"/>
      <c r="ACD69" s="34"/>
      <c r="ACE69" s="34"/>
      <c r="ACF69" s="34"/>
      <c r="ACG69" s="34"/>
      <c r="ACH69" s="34"/>
      <c r="ACI69" s="34"/>
      <c r="ACJ69" s="34"/>
      <c r="ACK69" s="34"/>
      <c r="ACL69" s="34"/>
      <c r="ACM69" s="34"/>
      <c r="ACN69" s="34"/>
      <c r="ACO69" s="34"/>
      <c r="ACP69" s="34"/>
      <c r="ACQ69" s="34"/>
      <c r="ACR69" s="34"/>
      <c r="ACS69" s="34"/>
      <c r="ACT69" s="34"/>
      <c r="ACU69" s="34"/>
      <c r="ACV69" s="34"/>
      <c r="ACW69" s="34"/>
      <c r="ACX69" s="34"/>
      <c r="ACY69" s="34"/>
      <c r="ACZ69" s="34"/>
      <c r="ADA69" s="34"/>
      <c r="ADB69" s="34"/>
      <c r="ADC69" s="34"/>
      <c r="ADD69" s="34"/>
      <c r="ADE69" s="34"/>
      <c r="ADF69" s="34"/>
      <c r="ADG69" s="34"/>
      <c r="ADH69" s="34"/>
      <c r="ADI69" s="34"/>
      <c r="ADJ69" s="34"/>
      <c r="ADK69" s="34"/>
      <c r="ADL69" s="34"/>
      <c r="ADM69" s="34"/>
      <c r="ADN69" s="34"/>
      <c r="ADO69" s="34"/>
      <c r="ADP69" s="34"/>
      <c r="ADQ69" s="34"/>
      <c r="ADR69" s="34"/>
      <c r="ADS69" s="34"/>
      <c r="ADT69" s="34"/>
      <c r="ADU69" s="34"/>
      <c r="ADV69" s="34"/>
      <c r="ADW69" s="34"/>
      <c r="ADX69" s="34"/>
      <c r="ADY69" s="34"/>
      <c r="ADZ69" s="34"/>
      <c r="AEA69" s="34"/>
      <c r="AEB69" s="34"/>
      <c r="AEC69" s="34"/>
      <c r="AED69" s="34"/>
      <c r="AEE69" s="34"/>
      <c r="AEF69" s="34"/>
      <c r="AEG69" s="34"/>
      <c r="AEH69" s="34"/>
      <c r="AEI69" s="34"/>
      <c r="AEJ69" s="34"/>
      <c r="AEK69" s="34"/>
      <c r="AEL69" s="34"/>
      <c r="AEM69" s="34"/>
      <c r="AEN69" s="34"/>
      <c r="AEO69" s="34"/>
      <c r="AEP69" s="34"/>
      <c r="AEQ69" s="34"/>
      <c r="AER69" s="34"/>
      <c r="AES69" s="34"/>
      <c r="AET69" s="34"/>
      <c r="AEU69" s="34"/>
      <c r="AEV69" s="34"/>
      <c r="AEW69" s="34"/>
      <c r="AEX69" s="34"/>
      <c r="AEY69" s="34"/>
      <c r="AEZ69" s="34"/>
      <c r="AFA69" s="34"/>
      <c r="AFB69" s="34"/>
      <c r="AFC69" s="34"/>
      <c r="AFD69" s="34"/>
      <c r="AFE69" s="34"/>
      <c r="AFF69" s="34"/>
      <c r="AFG69" s="34"/>
      <c r="AFH69" s="34"/>
      <c r="AFI69" s="34"/>
      <c r="AFJ69" s="34"/>
      <c r="AFK69" s="34"/>
      <c r="AFL69" s="34"/>
      <c r="AFM69" s="34"/>
      <c r="AFN69" s="34"/>
      <c r="AFO69" s="34"/>
      <c r="AFP69" s="34"/>
      <c r="AFQ69" s="34"/>
      <c r="AFR69" s="34"/>
      <c r="AFS69" s="34"/>
      <c r="AFT69" s="34"/>
      <c r="AFU69" s="34"/>
      <c r="AFV69" s="34"/>
      <c r="AFW69" s="34"/>
      <c r="AFX69" s="34"/>
      <c r="AFY69" s="34"/>
      <c r="AFZ69" s="34"/>
      <c r="AGA69" s="34"/>
      <c r="AGB69" s="34"/>
      <c r="AGC69" s="34"/>
      <c r="AGD69" s="34"/>
      <c r="AGE69" s="34"/>
      <c r="AGF69" s="34"/>
      <c r="AGG69" s="34"/>
      <c r="AGH69" s="34"/>
      <c r="AGI69" s="34"/>
      <c r="AGJ69" s="34"/>
      <c r="AGK69" s="34"/>
      <c r="AGL69" s="34"/>
      <c r="AGM69" s="34"/>
      <c r="AGN69" s="34"/>
      <c r="AGO69" s="34"/>
      <c r="AGP69" s="34"/>
      <c r="AGQ69" s="34"/>
      <c r="AGR69" s="34"/>
      <c r="AGS69" s="34"/>
      <c r="AGT69" s="34"/>
      <c r="AGU69" s="34"/>
      <c r="AGV69" s="34"/>
      <c r="AGW69" s="34"/>
      <c r="AGX69" s="34"/>
      <c r="AGY69" s="34"/>
      <c r="AGZ69" s="34"/>
      <c r="AHA69" s="34"/>
      <c r="AHB69" s="34"/>
      <c r="AHC69" s="34"/>
      <c r="AHD69" s="34"/>
      <c r="AHE69" s="34"/>
      <c r="AHF69" s="34"/>
      <c r="AHG69" s="34"/>
      <c r="AHH69" s="34"/>
      <c r="AHI69" s="34"/>
      <c r="AHJ69" s="34"/>
      <c r="AHK69" s="34"/>
      <c r="AHL69" s="34"/>
      <c r="AHM69" s="34"/>
      <c r="AHN69" s="34"/>
      <c r="AHO69" s="34"/>
      <c r="AHP69" s="34"/>
      <c r="AHQ69" s="34"/>
      <c r="AHR69" s="34"/>
      <c r="AHS69" s="34"/>
      <c r="AHT69" s="34"/>
      <c r="AHU69" s="34"/>
      <c r="AHV69" s="34"/>
      <c r="AHW69" s="34"/>
      <c r="AHX69" s="34"/>
      <c r="AHY69" s="34"/>
      <c r="AHZ69" s="34"/>
      <c r="AIA69" s="34"/>
      <c r="AIB69" s="34"/>
      <c r="AIC69" s="34"/>
      <c r="AID69" s="34"/>
      <c r="AIE69" s="34"/>
      <c r="AIF69" s="34"/>
      <c r="AIG69" s="34"/>
      <c r="AIH69" s="34"/>
      <c r="AII69" s="34"/>
      <c r="AIJ69" s="34"/>
      <c r="AIK69" s="34"/>
      <c r="AIL69" s="34"/>
      <c r="AIM69" s="34"/>
      <c r="AIN69" s="34"/>
      <c r="AIO69" s="34"/>
      <c r="AIP69" s="34"/>
      <c r="AIQ69" s="34"/>
      <c r="AIR69" s="34"/>
      <c r="AIS69" s="34"/>
      <c r="AIT69" s="34"/>
      <c r="AIU69" s="34"/>
      <c r="AIV69" s="34"/>
      <c r="AIW69" s="34"/>
      <c r="AIX69" s="34"/>
      <c r="AIY69" s="34"/>
      <c r="AIZ69" s="34"/>
      <c r="AJA69" s="34"/>
      <c r="AJB69" s="34"/>
      <c r="AJC69" s="34"/>
      <c r="AJD69" s="34"/>
      <c r="AJE69" s="34"/>
      <c r="AJF69" s="34"/>
      <c r="AJG69" s="34"/>
      <c r="AJH69" s="34"/>
      <c r="AJI69" s="34"/>
      <c r="AJJ69" s="34"/>
      <c r="AJK69" s="34"/>
      <c r="AJL69" s="34"/>
      <c r="AJM69" s="34"/>
      <c r="AJN69" s="34"/>
      <c r="AJO69" s="34"/>
      <c r="AJP69" s="34"/>
      <c r="AJQ69" s="34"/>
      <c r="AJR69" s="34"/>
      <c r="AJS69" s="34"/>
      <c r="AJT69" s="34"/>
      <c r="AJU69" s="34"/>
      <c r="AJV69" s="34"/>
      <c r="AJW69" s="34"/>
      <c r="AJX69" s="34"/>
      <c r="AJY69" s="34"/>
      <c r="AJZ69" s="34"/>
      <c r="AKA69" s="34"/>
      <c r="AKB69" s="34"/>
      <c r="AKC69" s="34"/>
      <c r="AKD69" s="34"/>
      <c r="AKE69" s="34"/>
      <c r="AKF69" s="34"/>
      <c r="AKG69" s="34"/>
      <c r="AKH69" s="34"/>
      <c r="AKI69" s="34"/>
      <c r="AKJ69" s="34"/>
      <c r="AKK69" s="34"/>
      <c r="AKL69" s="34"/>
      <c r="AKM69" s="34"/>
      <c r="AKN69" s="34"/>
      <c r="AKO69" s="34"/>
      <c r="AKP69" s="34"/>
      <c r="AKQ69" s="34"/>
      <c r="AKR69" s="34"/>
      <c r="AKS69" s="34"/>
      <c r="AKT69" s="34"/>
      <c r="AKU69" s="34"/>
      <c r="AKV69" s="34"/>
      <c r="AKW69" s="34"/>
      <c r="AKX69" s="34"/>
      <c r="AKY69" s="34"/>
      <c r="AKZ69" s="34"/>
      <c r="ALA69" s="34"/>
      <c r="ALB69" s="34"/>
      <c r="ALC69" s="34"/>
      <c r="ALD69" s="34"/>
      <c r="ALE69" s="34"/>
      <c r="ALF69" s="34"/>
      <c r="ALG69" s="34"/>
      <c r="ALH69" s="34"/>
      <c r="ALI69" s="34"/>
      <c r="ALJ69" s="34"/>
      <c r="ALK69" s="34"/>
      <c r="ALL69" s="34"/>
      <c r="ALM69" s="34"/>
      <c r="ALN69" s="34"/>
      <c r="ALO69" s="34"/>
      <c r="ALP69" s="34"/>
      <c r="ALQ69" s="34"/>
      <c r="ALR69" s="34"/>
      <c r="ALS69" s="34"/>
      <c r="ALT69" s="34"/>
      <c r="ALU69" s="34"/>
      <c r="ALV69" s="34"/>
      <c r="ALW69" s="34"/>
      <c r="ALX69" s="34"/>
      <c r="ALY69" s="34"/>
      <c r="ALZ69" s="34"/>
      <c r="AMA69" s="34"/>
      <c r="AMB69" s="34"/>
      <c r="AMC69" s="34"/>
      <c r="AMD69" s="34"/>
      <c r="AME69" s="34"/>
      <c r="AMF69" s="34"/>
      <c r="AMG69" s="34"/>
      <c r="AMH69" s="34"/>
      <c r="AMI69" s="34"/>
      <c r="AMJ69" s="34"/>
    </row>
    <row r="70" s="23" customFormat="true" ht="48.5" hidden="false" customHeight="true" outlineLevel="0" collapsed="false">
      <c r="A70" s="1"/>
      <c r="B70" s="2"/>
      <c r="C70" s="2"/>
      <c r="D70" s="3"/>
      <c r="E70" s="3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</row>
    <row r="71" customFormat="false" ht="32.8" hidden="false" customHeight="false" outlineLevel="0" collapsed="false">
      <c r="A71" s="36"/>
      <c r="B71" s="37"/>
      <c r="C71" s="37"/>
      <c r="D71" s="38"/>
      <c r="E71" s="3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</row>
    <row r="72" customFormat="false" ht="17.35" hidden="false" customHeight="false" outlineLevel="0" collapsed="false">
      <c r="A72" s="39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  <c r="EO72" s="41"/>
      <c r="EP72" s="41"/>
      <c r="EQ72" s="41"/>
      <c r="ER72" s="41"/>
      <c r="ES72" s="41"/>
      <c r="ET72" s="41"/>
      <c r="EU72" s="41"/>
      <c r="EV72" s="41"/>
      <c r="EW72" s="41"/>
      <c r="EX72" s="41"/>
      <c r="EY72" s="41"/>
      <c r="EZ72" s="41"/>
      <c r="FA72" s="41"/>
      <c r="FB72" s="41"/>
      <c r="FC72" s="41"/>
      <c r="FD72" s="41"/>
      <c r="FE72" s="41"/>
      <c r="FF72" s="41"/>
      <c r="FG72" s="41"/>
      <c r="FH72" s="41"/>
      <c r="FI72" s="41"/>
      <c r="FJ72" s="41"/>
      <c r="FK72" s="41"/>
      <c r="FL72" s="41"/>
      <c r="FM72" s="41"/>
      <c r="FN72" s="41"/>
      <c r="FO72" s="41"/>
      <c r="FP72" s="41"/>
      <c r="FQ72" s="41"/>
      <c r="FR72" s="41"/>
      <c r="FS72" s="41"/>
      <c r="FT72" s="41"/>
      <c r="FU72" s="41"/>
      <c r="FV72" s="41"/>
      <c r="FW72" s="41"/>
      <c r="FX72" s="41"/>
      <c r="FY72" s="41"/>
      <c r="FZ72" s="41"/>
      <c r="GA72" s="41"/>
      <c r="GB72" s="41"/>
      <c r="GC72" s="41"/>
      <c r="GD72" s="41"/>
      <c r="GE72" s="41"/>
      <c r="GF72" s="41"/>
      <c r="GG72" s="41"/>
      <c r="GH72" s="41"/>
      <c r="GI72" s="41"/>
      <c r="GJ72" s="41"/>
      <c r="GK72" s="41"/>
      <c r="GL72" s="41"/>
      <c r="GM72" s="41"/>
      <c r="GN72" s="41"/>
      <c r="GO72" s="41"/>
      <c r="GP72" s="41"/>
      <c r="GQ72" s="41"/>
      <c r="GR72" s="41"/>
      <c r="GS72" s="41"/>
      <c r="GT72" s="41"/>
      <c r="GU72" s="41"/>
      <c r="GV72" s="41"/>
      <c r="GW72" s="41"/>
      <c r="GX72" s="41"/>
      <c r="GY72" s="41"/>
      <c r="GZ72" s="41"/>
      <c r="HA72" s="41"/>
      <c r="HB72" s="41"/>
      <c r="HC72" s="41"/>
      <c r="HD72" s="41"/>
      <c r="HE72" s="41"/>
      <c r="HF72" s="41"/>
      <c r="HG72" s="41"/>
      <c r="HH72" s="41"/>
      <c r="HI72" s="41"/>
      <c r="HJ72" s="41"/>
      <c r="HK72" s="41"/>
      <c r="HL72" s="41"/>
      <c r="HM72" s="41"/>
      <c r="HN72" s="41"/>
      <c r="HO72" s="41"/>
      <c r="HP72" s="41"/>
      <c r="HQ72" s="41"/>
      <c r="HR72" s="41"/>
      <c r="HS72" s="41"/>
      <c r="HT72" s="41"/>
      <c r="HU72" s="41"/>
      <c r="HV72" s="41"/>
      <c r="HW72" s="41"/>
      <c r="HX72" s="41"/>
      <c r="HY72" s="41"/>
      <c r="HZ72" s="41"/>
      <c r="IA72" s="41"/>
      <c r="IB72" s="41"/>
      <c r="IC72" s="41"/>
      <c r="ID72" s="41"/>
      <c r="IE72" s="41"/>
      <c r="IF72" s="41"/>
      <c r="IG72" s="41"/>
      <c r="IH72" s="41"/>
      <c r="II72" s="41"/>
      <c r="IJ72" s="41"/>
      <c r="IK72" s="41"/>
      <c r="IL72" s="41"/>
      <c r="IM72" s="41"/>
      <c r="IN72" s="41"/>
      <c r="IO72" s="41"/>
      <c r="IP72" s="41"/>
      <c r="IQ72" s="41"/>
      <c r="IR72" s="41"/>
      <c r="IS72" s="41"/>
      <c r="IT72" s="41"/>
      <c r="IU72" s="41"/>
      <c r="IV72" s="41"/>
      <c r="IW72" s="41"/>
      <c r="IX72" s="41"/>
      <c r="IY72" s="41"/>
      <c r="IZ72" s="41"/>
      <c r="JA72" s="41"/>
      <c r="JB72" s="41"/>
      <c r="JC72" s="41"/>
      <c r="JD72" s="41"/>
      <c r="JE72" s="41"/>
      <c r="JF72" s="41"/>
      <c r="JG72" s="41"/>
      <c r="JH72" s="41"/>
      <c r="JI72" s="41"/>
      <c r="JJ72" s="41"/>
      <c r="JK72" s="41"/>
      <c r="JL72" s="41"/>
      <c r="JM72" s="41"/>
      <c r="JN72" s="41"/>
      <c r="JO72" s="41"/>
      <c r="JP72" s="41"/>
      <c r="JQ72" s="41"/>
      <c r="JR72" s="41"/>
      <c r="JS72" s="41"/>
      <c r="JT72" s="41"/>
      <c r="JU72" s="41"/>
      <c r="JV72" s="41"/>
      <c r="JW72" s="41"/>
      <c r="JX72" s="41"/>
      <c r="JY72" s="41"/>
      <c r="JZ72" s="41"/>
      <c r="KA72" s="41"/>
      <c r="KB72" s="41"/>
      <c r="KC72" s="41"/>
      <c r="KD72" s="41"/>
      <c r="KE72" s="41"/>
      <c r="KF72" s="41"/>
      <c r="KG72" s="41"/>
      <c r="KH72" s="41"/>
      <c r="KI72" s="41"/>
      <c r="KJ72" s="41"/>
      <c r="KK72" s="41"/>
      <c r="KL72" s="41"/>
      <c r="KM72" s="41"/>
      <c r="KN72" s="41"/>
      <c r="KO72" s="41"/>
      <c r="KP72" s="41"/>
      <c r="KQ72" s="41"/>
      <c r="KR72" s="41"/>
      <c r="KS72" s="41"/>
      <c r="KT72" s="41"/>
      <c r="KU72" s="41"/>
      <c r="KV72" s="41"/>
      <c r="KW72" s="41"/>
      <c r="KX72" s="41"/>
      <c r="KY72" s="41"/>
      <c r="KZ72" s="41"/>
      <c r="LA72" s="41"/>
      <c r="LB72" s="41"/>
      <c r="LC72" s="41"/>
      <c r="LD72" s="41"/>
      <c r="LE72" s="41"/>
      <c r="LF72" s="41"/>
      <c r="LG72" s="41"/>
      <c r="LH72" s="41"/>
      <c r="LI72" s="41"/>
      <c r="LJ72" s="41"/>
      <c r="LK72" s="41"/>
      <c r="LL72" s="41"/>
      <c r="LM72" s="41"/>
      <c r="LN72" s="41"/>
      <c r="LO72" s="41"/>
      <c r="LP72" s="41"/>
      <c r="LQ72" s="41"/>
      <c r="LR72" s="41"/>
      <c r="LS72" s="41"/>
      <c r="LT72" s="41"/>
      <c r="LU72" s="41"/>
      <c r="LV72" s="41"/>
      <c r="LW72" s="41"/>
      <c r="LX72" s="41"/>
      <c r="LY72" s="41"/>
      <c r="LZ72" s="41"/>
      <c r="MA72" s="41"/>
      <c r="MB72" s="41"/>
      <c r="MC72" s="41"/>
      <c r="MD72" s="41"/>
      <c r="ME72" s="41"/>
      <c r="MF72" s="41"/>
      <c r="MG72" s="41"/>
      <c r="MH72" s="41"/>
      <c r="MI72" s="41"/>
      <c r="MJ72" s="41"/>
      <c r="MK72" s="41"/>
      <c r="ML72" s="41"/>
      <c r="MM72" s="41"/>
      <c r="MN72" s="41"/>
      <c r="MO72" s="41"/>
      <c r="MP72" s="41"/>
      <c r="MQ72" s="41"/>
      <c r="MR72" s="41"/>
      <c r="MS72" s="41"/>
      <c r="MT72" s="41"/>
      <c r="MU72" s="41"/>
      <c r="MV72" s="41"/>
      <c r="MW72" s="41"/>
      <c r="MX72" s="41"/>
      <c r="MY72" s="41"/>
      <c r="MZ72" s="41"/>
      <c r="NA72" s="41"/>
      <c r="NB72" s="41"/>
      <c r="NC72" s="41"/>
      <c r="ND72" s="41"/>
      <c r="NE72" s="41"/>
      <c r="NF72" s="41"/>
      <c r="NG72" s="41"/>
      <c r="NH72" s="41"/>
      <c r="NI72" s="41"/>
      <c r="NJ72" s="41"/>
      <c r="NK72" s="41"/>
      <c r="NL72" s="41"/>
      <c r="NM72" s="41"/>
      <c r="NN72" s="41"/>
      <c r="NO72" s="41"/>
      <c r="NP72" s="41"/>
      <c r="NQ72" s="41"/>
      <c r="NR72" s="41"/>
      <c r="NS72" s="41"/>
      <c r="NT72" s="41"/>
      <c r="NU72" s="41"/>
      <c r="NV72" s="41"/>
      <c r="NW72" s="41"/>
      <c r="NX72" s="41"/>
      <c r="NY72" s="41"/>
      <c r="NZ72" s="41"/>
      <c r="OA72" s="41"/>
      <c r="OB72" s="41"/>
      <c r="OC72" s="41"/>
      <c r="OD72" s="41"/>
      <c r="OE72" s="41"/>
      <c r="OF72" s="41"/>
      <c r="OG72" s="41"/>
      <c r="OH72" s="41"/>
      <c r="OI72" s="41"/>
      <c r="OJ72" s="41"/>
      <c r="OK72" s="41"/>
      <c r="OL72" s="41"/>
      <c r="OM72" s="41"/>
      <c r="ON72" s="41"/>
      <c r="OO72" s="41"/>
      <c r="OP72" s="41"/>
      <c r="OQ72" s="41"/>
      <c r="OR72" s="41"/>
      <c r="OS72" s="41"/>
      <c r="OT72" s="41"/>
      <c r="OU72" s="41"/>
      <c r="OV72" s="41"/>
      <c r="OW72" s="41"/>
      <c r="OX72" s="41"/>
      <c r="OY72" s="41"/>
      <c r="OZ72" s="41"/>
      <c r="PA72" s="41"/>
      <c r="PB72" s="41"/>
      <c r="PC72" s="41"/>
      <c r="PD72" s="41"/>
      <c r="PE72" s="41"/>
      <c r="PF72" s="41"/>
      <c r="PG72" s="41"/>
      <c r="PH72" s="41"/>
      <c r="PI72" s="41"/>
      <c r="PJ72" s="41"/>
      <c r="PK72" s="41"/>
      <c r="PL72" s="41"/>
      <c r="PM72" s="41"/>
      <c r="PN72" s="41"/>
      <c r="PO72" s="41"/>
      <c r="PP72" s="41"/>
      <c r="PQ72" s="41"/>
      <c r="PR72" s="41"/>
      <c r="PS72" s="41"/>
      <c r="PT72" s="41"/>
      <c r="PU72" s="41"/>
      <c r="PV72" s="41"/>
      <c r="PW72" s="41"/>
      <c r="PX72" s="41"/>
      <c r="PY72" s="41"/>
      <c r="PZ72" s="41"/>
      <c r="QA72" s="41"/>
      <c r="QB72" s="41"/>
      <c r="QC72" s="41"/>
      <c r="QD72" s="41"/>
      <c r="QE72" s="41"/>
      <c r="QF72" s="41"/>
      <c r="QG72" s="41"/>
      <c r="QH72" s="41"/>
      <c r="QI72" s="41"/>
      <c r="QJ72" s="41"/>
      <c r="QK72" s="41"/>
      <c r="QL72" s="41"/>
      <c r="QM72" s="41"/>
      <c r="QN72" s="41"/>
      <c r="QO72" s="41"/>
      <c r="QP72" s="41"/>
      <c r="QQ72" s="41"/>
      <c r="QR72" s="41"/>
      <c r="QS72" s="41"/>
      <c r="QT72" s="41"/>
      <c r="QU72" s="41"/>
      <c r="QV72" s="41"/>
      <c r="QW72" s="41"/>
      <c r="QX72" s="41"/>
      <c r="QY72" s="41"/>
      <c r="QZ72" s="41"/>
      <c r="RA72" s="41"/>
      <c r="RB72" s="41"/>
      <c r="RC72" s="41"/>
      <c r="RD72" s="41"/>
      <c r="RE72" s="41"/>
      <c r="RF72" s="41"/>
      <c r="RG72" s="41"/>
      <c r="RH72" s="41"/>
      <c r="RI72" s="41"/>
      <c r="RJ72" s="41"/>
      <c r="RK72" s="41"/>
      <c r="RL72" s="41"/>
      <c r="RM72" s="41"/>
      <c r="RN72" s="41"/>
      <c r="RO72" s="41"/>
      <c r="RP72" s="41"/>
      <c r="RQ72" s="41"/>
      <c r="RR72" s="41"/>
      <c r="RS72" s="41"/>
      <c r="RT72" s="41"/>
      <c r="RU72" s="41"/>
      <c r="RV72" s="41"/>
      <c r="RW72" s="41"/>
      <c r="RX72" s="41"/>
      <c r="RY72" s="41"/>
      <c r="RZ72" s="41"/>
      <c r="SA72" s="41"/>
      <c r="SB72" s="41"/>
      <c r="SC72" s="41"/>
      <c r="SD72" s="41"/>
      <c r="SE72" s="41"/>
      <c r="SF72" s="41"/>
      <c r="SG72" s="41"/>
      <c r="SH72" s="41"/>
      <c r="SI72" s="41"/>
      <c r="SJ72" s="41"/>
      <c r="SK72" s="41"/>
      <c r="SL72" s="41"/>
      <c r="SM72" s="41"/>
      <c r="SN72" s="41"/>
      <c r="SO72" s="41"/>
      <c r="SP72" s="41"/>
      <c r="SQ72" s="41"/>
      <c r="SR72" s="41"/>
      <c r="SS72" s="41"/>
      <c r="ST72" s="41"/>
      <c r="SU72" s="41"/>
      <c r="SV72" s="41"/>
      <c r="SW72" s="41"/>
      <c r="SX72" s="41"/>
      <c r="SY72" s="41"/>
      <c r="SZ72" s="41"/>
      <c r="TA72" s="41"/>
      <c r="TB72" s="41"/>
      <c r="TC72" s="41"/>
      <c r="TD72" s="41"/>
      <c r="TE72" s="41"/>
      <c r="TF72" s="41"/>
      <c r="TG72" s="41"/>
      <c r="TH72" s="41"/>
      <c r="TI72" s="41"/>
      <c r="TJ72" s="41"/>
      <c r="TK72" s="41"/>
      <c r="TL72" s="41"/>
      <c r="TM72" s="41"/>
      <c r="TN72" s="41"/>
      <c r="TO72" s="41"/>
      <c r="TP72" s="41"/>
      <c r="TQ72" s="41"/>
      <c r="TR72" s="41"/>
      <c r="TS72" s="41"/>
      <c r="TT72" s="41"/>
      <c r="TU72" s="41"/>
      <c r="TV72" s="41"/>
      <c r="TW72" s="41"/>
      <c r="TX72" s="41"/>
      <c r="TY72" s="41"/>
      <c r="TZ72" s="41"/>
      <c r="UA72" s="41"/>
      <c r="UB72" s="41"/>
      <c r="UC72" s="41"/>
      <c r="UD72" s="41"/>
      <c r="UE72" s="41"/>
      <c r="UF72" s="41"/>
      <c r="UG72" s="41"/>
      <c r="UH72" s="41"/>
      <c r="UI72" s="41"/>
      <c r="UJ72" s="41"/>
      <c r="UK72" s="41"/>
      <c r="UL72" s="41"/>
      <c r="UM72" s="41"/>
      <c r="UN72" s="41"/>
      <c r="UO72" s="41"/>
      <c r="UP72" s="41"/>
      <c r="UQ72" s="41"/>
      <c r="UR72" s="41"/>
      <c r="US72" s="41"/>
      <c r="UT72" s="41"/>
      <c r="UU72" s="41"/>
      <c r="UV72" s="41"/>
      <c r="UW72" s="41"/>
      <c r="UX72" s="41"/>
      <c r="UY72" s="41"/>
      <c r="UZ72" s="41"/>
      <c r="VA72" s="41"/>
      <c r="VB72" s="41"/>
      <c r="VC72" s="41"/>
      <c r="VD72" s="41"/>
      <c r="VE72" s="41"/>
      <c r="VF72" s="41"/>
      <c r="VG72" s="41"/>
      <c r="VH72" s="41"/>
      <c r="VI72" s="41"/>
      <c r="VJ72" s="41"/>
      <c r="VK72" s="41"/>
      <c r="VL72" s="41"/>
      <c r="VM72" s="41"/>
      <c r="VN72" s="41"/>
      <c r="VO72" s="41"/>
      <c r="VP72" s="41"/>
      <c r="VQ72" s="41"/>
      <c r="VR72" s="41"/>
      <c r="VS72" s="41"/>
      <c r="VT72" s="41"/>
      <c r="VU72" s="41"/>
      <c r="VV72" s="41"/>
      <c r="VW72" s="41"/>
      <c r="VX72" s="41"/>
      <c r="VY72" s="41"/>
      <c r="VZ72" s="41"/>
      <c r="WA72" s="41"/>
      <c r="WB72" s="41"/>
      <c r="WC72" s="41"/>
      <c r="WD72" s="41"/>
      <c r="WE72" s="41"/>
      <c r="WF72" s="41"/>
      <c r="WG72" s="41"/>
      <c r="WH72" s="41"/>
      <c r="WI72" s="41"/>
      <c r="WJ72" s="41"/>
      <c r="WK72" s="41"/>
      <c r="WL72" s="41"/>
      <c r="WM72" s="41"/>
      <c r="WN72" s="41"/>
      <c r="WO72" s="41"/>
      <c r="WP72" s="41"/>
      <c r="WQ72" s="41"/>
      <c r="WR72" s="41"/>
      <c r="WS72" s="41"/>
      <c r="WT72" s="41"/>
      <c r="WU72" s="41"/>
      <c r="WV72" s="41"/>
      <c r="WW72" s="41"/>
      <c r="WX72" s="41"/>
      <c r="WY72" s="41"/>
      <c r="WZ72" s="41"/>
      <c r="XA72" s="41"/>
      <c r="XB72" s="41"/>
      <c r="XC72" s="41"/>
      <c r="XD72" s="41"/>
      <c r="XE72" s="41"/>
      <c r="XF72" s="41"/>
      <c r="XG72" s="41"/>
      <c r="XH72" s="41"/>
      <c r="XI72" s="41"/>
      <c r="XJ72" s="41"/>
      <c r="XK72" s="41"/>
      <c r="XL72" s="41"/>
      <c r="XM72" s="41"/>
      <c r="XN72" s="41"/>
      <c r="XO72" s="41"/>
      <c r="XP72" s="41"/>
      <c r="XQ72" s="41"/>
      <c r="XR72" s="41"/>
      <c r="XS72" s="41"/>
      <c r="XT72" s="41"/>
      <c r="XU72" s="41"/>
      <c r="XV72" s="41"/>
      <c r="XW72" s="41"/>
      <c r="XX72" s="41"/>
      <c r="XY72" s="41"/>
      <c r="XZ72" s="41"/>
      <c r="YA72" s="41"/>
      <c r="YB72" s="41"/>
      <c r="YC72" s="41"/>
      <c r="YD72" s="41"/>
      <c r="YE72" s="41"/>
      <c r="YF72" s="41"/>
      <c r="YG72" s="41"/>
      <c r="YH72" s="41"/>
      <c r="YI72" s="41"/>
      <c r="YJ72" s="41"/>
      <c r="YK72" s="41"/>
      <c r="YL72" s="41"/>
      <c r="YM72" s="41"/>
      <c r="YN72" s="41"/>
      <c r="YO72" s="41"/>
      <c r="YP72" s="41"/>
      <c r="YQ72" s="41"/>
      <c r="YR72" s="41"/>
      <c r="YS72" s="41"/>
      <c r="YT72" s="41"/>
      <c r="YU72" s="41"/>
      <c r="YV72" s="41"/>
      <c r="YW72" s="41"/>
      <c r="YX72" s="41"/>
      <c r="YY72" s="41"/>
      <c r="YZ72" s="41"/>
      <c r="ZA72" s="41"/>
      <c r="ZB72" s="41"/>
      <c r="ZC72" s="41"/>
      <c r="ZD72" s="41"/>
      <c r="ZE72" s="41"/>
      <c r="ZF72" s="41"/>
      <c r="ZG72" s="41"/>
      <c r="ZH72" s="41"/>
      <c r="ZI72" s="41"/>
      <c r="ZJ72" s="41"/>
      <c r="ZK72" s="41"/>
      <c r="ZL72" s="41"/>
      <c r="ZM72" s="41"/>
      <c r="ZN72" s="41"/>
      <c r="ZO72" s="41"/>
      <c r="ZP72" s="41"/>
      <c r="ZQ72" s="41"/>
      <c r="ZR72" s="41"/>
      <c r="ZS72" s="41"/>
      <c r="ZT72" s="41"/>
      <c r="ZU72" s="41"/>
      <c r="ZV72" s="41"/>
      <c r="ZW72" s="41"/>
      <c r="ZX72" s="41"/>
      <c r="ZY72" s="41"/>
      <c r="ZZ72" s="41"/>
      <c r="AAA72" s="41"/>
      <c r="AAB72" s="41"/>
      <c r="AAC72" s="41"/>
      <c r="AAD72" s="41"/>
      <c r="AAE72" s="41"/>
      <c r="AAF72" s="41"/>
      <c r="AAG72" s="41"/>
      <c r="AAH72" s="41"/>
      <c r="AAI72" s="41"/>
      <c r="AAJ72" s="41"/>
      <c r="AAK72" s="41"/>
      <c r="AAL72" s="41"/>
      <c r="AAM72" s="41"/>
      <c r="AAN72" s="41"/>
      <c r="AAO72" s="41"/>
      <c r="AAP72" s="41"/>
      <c r="AAQ72" s="41"/>
      <c r="AAR72" s="41"/>
      <c r="AAS72" s="41"/>
      <c r="AAT72" s="41"/>
      <c r="AAU72" s="41"/>
      <c r="AAV72" s="41"/>
      <c r="AAW72" s="41"/>
      <c r="AAX72" s="41"/>
      <c r="AAY72" s="41"/>
      <c r="AAZ72" s="41"/>
      <c r="ABA72" s="41"/>
      <c r="ABB72" s="41"/>
      <c r="ABC72" s="41"/>
      <c r="ABD72" s="41"/>
      <c r="ABE72" s="41"/>
      <c r="ABF72" s="41"/>
      <c r="ABG72" s="41"/>
      <c r="ABH72" s="41"/>
      <c r="ABI72" s="41"/>
      <c r="ABJ72" s="41"/>
      <c r="ABK72" s="41"/>
      <c r="ABL72" s="41"/>
      <c r="ABM72" s="41"/>
      <c r="ABN72" s="41"/>
      <c r="ABO72" s="41"/>
      <c r="ABP72" s="41"/>
      <c r="ABQ72" s="41"/>
      <c r="ABR72" s="41"/>
      <c r="ABS72" s="41"/>
      <c r="ABT72" s="41"/>
      <c r="ABU72" s="41"/>
      <c r="ABV72" s="41"/>
      <c r="ABW72" s="41"/>
      <c r="ABX72" s="41"/>
      <c r="ABY72" s="41"/>
      <c r="ABZ72" s="41"/>
      <c r="ACA72" s="41"/>
      <c r="ACB72" s="41"/>
      <c r="ACC72" s="41"/>
      <c r="ACD72" s="41"/>
      <c r="ACE72" s="41"/>
      <c r="ACF72" s="41"/>
      <c r="ACG72" s="41"/>
      <c r="ACH72" s="41"/>
      <c r="ACI72" s="41"/>
      <c r="ACJ72" s="41"/>
      <c r="ACK72" s="41"/>
      <c r="ACL72" s="41"/>
      <c r="ACM72" s="41"/>
      <c r="ACN72" s="41"/>
      <c r="ACO72" s="41"/>
      <c r="ACP72" s="41"/>
      <c r="ACQ72" s="41"/>
      <c r="ACR72" s="41"/>
      <c r="ACS72" s="41"/>
      <c r="ACT72" s="41"/>
      <c r="ACU72" s="41"/>
      <c r="ACV72" s="41"/>
      <c r="ACW72" s="41"/>
      <c r="ACX72" s="41"/>
      <c r="ACY72" s="41"/>
      <c r="ACZ72" s="41"/>
      <c r="ADA72" s="41"/>
      <c r="ADB72" s="41"/>
      <c r="ADC72" s="41"/>
      <c r="ADD72" s="41"/>
      <c r="ADE72" s="41"/>
      <c r="ADF72" s="41"/>
      <c r="ADG72" s="41"/>
      <c r="ADH72" s="41"/>
      <c r="ADI72" s="41"/>
      <c r="ADJ72" s="41"/>
      <c r="ADK72" s="41"/>
      <c r="ADL72" s="41"/>
      <c r="ADM72" s="41"/>
      <c r="ADN72" s="41"/>
      <c r="ADO72" s="41"/>
      <c r="ADP72" s="41"/>
      <c r="ADQ72" s="41"/>
      <c r="ADR72" s="41"/>
      <c r="ADS72" s="41"/>
      <c r="ADT72" s="41"/>
      <c r="ADU72" s="41"/>
      <c r="ADV72" s="41"/>
      <c r="ADW72" s="41"/>
      <c r="ADX72" s="41"/>
      <c r="ADY72" s="41"/>
      <c r="ADZ72" s="41"/>
      <c r="AEA72" s="41"/>
      <c r="AEB72" s="41"/>
      <c r="AEC72" s="41"/>
      <c r="AED72" s="41"/>
      <c r="AEE72" s="41"/>
      <c r="AEF72" s="41"/>
      <c r="AEG72" s="41"/>
      <c r="AEH72" s="41"/>
      <c r="AEI72" s="41"/>
      <c r="AEJ72" s="41"/>
      <c r="AEK72" s="41"/>
      <c r="AEL72" s="41"/>
      <c r="AEM72" s="41"/>
      <c r="AEN72" s="41"/>
      <c r="AEO72" s="41"/>
      <c r="AEP72" s="41"/>
      <c r="AEQ72" s="41"/>
      <c r="AER72" s="41"/>
      <c r="AES72" s="41"/>
      <c r="AET72" s="41"/>
      <c r="AEU72" s="41"/>
      <c r="AEV72" s="41"/>
      <c r="AEW72" s="41"/>
      <c r="AEX72" s="41"/>
      <c r="AEY72" s="41"/>
      <c r="AEZ72" s="41"/>
      <c r="AFA72" s="41"/>
      <c r="AFB72" s="41"/>
      <c r="AFC72" s="41"/>
      <c r="AFD72" s="41"/>
      <c r="AFE72" s="41"/>
      <c r="AFF72" s="41"/>
      <c r="AFG72" s="41"/>
      <c r="AFH72" s="41"/>
      <c r="AFI72" s="41"/>
      <c r="AFJ72" s="41"/>
      <c r="AFK72" s="41"/>
      <c r="AFL72" s="41"/>
      <c r="AFM72" s="41"/>
      <c r="AFN72" s="41"/>
      <c r="AFO72" s="41"/>
      <c r="AFP72" s="41"/>
      <c r="AFQ72" s="41"/>
      <c r="AFR72" s="41"/>
      <c r="AFS72" s="41"/>
      <c r="AFT72" s="41"/>
      <c r="AFU72" s="41"/>
      <c r="AFV72" s="41"/>
      <c r="AFW72" s="41"/>
      <c r="AFX72" s="41"/>
      <c r="AFY72" s="41"/>
      <c r="AFZ72" s="41"/>
      <c r="AGA72" s="41"/>
      <c r="AGB72" s="41"/>
      <c r="AGC72" s="41"/>
      <c r="AGD72" s="41"/>
      <c r="AGE72" s="41"/>
      <c r="AGF72" s="41"/>
      <c r="AGG72" s="41"/>
      <c r="AGH72" s="41"/>
      <c r="AGI72" s="41"/>
      <c r="AGJ72" s="41"/>
      <c r="AGK72" s="41"/>
      <c r="AGL72" s="41"/>
      <c r="AGM72" s="41"/>
      <c r="AGN72" s="41"/>
      <c r="AGO72" s="41"/>
      <c r="AGP72" s="41"/>
      <c r="AGQ72" s="41"/>
      <c r="AGR72" s="41"/>
      <c r="AGS72" s="41"/>
      <c r="AGT72" s="41"/>
      <c r="AGU72" s="41"/>
      <c r="AGV72" s="41"/>
      <c r="AGW72" s="41"/>
      <c r="AGX72" s="41"/>
      <c r="AGY72" s="41"/>
      <c r="AGZ72" s="41"/>
      <c r="AHA72" s="41"/>
      <c r="AHB72" s="41"/>
      <c r="AHC72" s="41"/>
      <c r="AHD72" s="41"/>
      <c r="AHE72" s="41"/>
      <c r="AHF72" s="41"/>
      <c r="AHG72" s="41"/>
      <c r="AHH72" s="41"/>
      <c r="AHI72" s="41"/>
      <c r="AHJ72" s="41"/>
      <c r="AHK72" s="41"/>
      <c r="AHL72" s="41"/>
      <c r="AHM72" s="41"/>
      <c r="AHN72" s="41"/>
      <c r="AHO72" s="41"/>
      <c r="AHP72" s="41"/>
      <c r="AHQ72" s="41"/>
      <c r="AHR72" s="41"/>
      <c r="AHS72" s="41"/>
      <c r="AHT72" s="41"/>
      <c r="AHU72" s="41"/>
      <c r="AHV72" s="41"/>
      <c r="AHW72" s="41"/>
      <c r="AHX72" s="41"/>
      <c r="AHY72" s="41"/>
      <c r="AHZ72" s="41"/>
      <c r="AIA72" s="41"/>
      <c r="AIB72" s="41"/>
      <c r="AIC72" s="41"/>
      <c r="AID72" s="41"/>
      <c r="AIE72" s="41"/>
      <c r="AIF72" s="41"/>
      <c r="AIG72" s="41"/>
      <c r="AIH72" s="41"/>
      <c r="AII72" s="41"/>
      <c r="AIJ72" s="41"/>
      <c r="AIK72" s="41"/>
      <c r="AIL72" s="41"/>
      <c r="AIM72" s="41"/>
      <c r="AIN72" s="41"/>
      <c r="AIO72" s="41"/>
      <c r="AIP72" s="41"/>
      <c r="AIQ72" s="41"/>
      <c r="AIR72" s="41"/>
      <c r="AIS72" s="41"/>
      <c r="AIT72" s="41"/>
      <c r="AIU72" s="41"/>
      <c r="AIV72" s="41"/>
      <c r="AIW72" s="41"/>
      <c r="AIX72" s="41"/>
      <c r="AIY72" s="41"/>
      <c r="AIZ72" s="41"/>
      <c r="AJA72" s="41"/>
      <c r="AJB72" s="41"/>
      <c r="AJC72" s="41"/>
      <c r="AJD72" s="41"/>
      <c r="AJE72" s="41"/>
      <c r="AJF72" s="41"/>
      <c r="AJG72" s="41"/>
      <c r="AJH72" s="41"/>
      <c r="AJI72" s="41"/>
      <c r="AJJ72" s="41"/>
      <c r="AJK72" s="41"/>
      <c r="AJL72" s="41"/>
      <c r="AJM72" s="41"/>
      <c r="AJN72" s="41"/>
      <c r="AJO72" s="41"/>
      <c r="AJP72" s="41"/>
      <c r="AJQ72" s="41"/>
      <c r="AJR72" s="41"/>
      <c r="AJS72" s="41"/>
      <c r="AJT72" s="41"/>
      <c r="AJU72" s="41"/>
      <c r="AJV72" s="41"/>
      <c r="AJW72" s="41"/>
      <c r="AJX72" s="41"/>
      <c r="AJY72" s="41"/>
      <c r="AJZ72" s="41"/>
      <c r="AKA72" s="41"/>
      <c r="AKB72" s="41"/>
      <c r="AKC72" s="41"/>
      <c r="AKD72" s="41"/>
      <c r="AKE72" s="41"/>
      <c r="AKF72" s="41"/>
      <c r="AKG72" s="41"/>
      <c r="AKH72" s="41"/>
      <c r="AKI72" s="41"/>
      <c r="AKJ72" s="41"/>
      <c r="AKK72" s="41"/>
      <c r="AKL72" s="41"/>
      <c r="AKM72" s="41"/>
      <c r="AKN72" s="41"/>
      <c r="AKO72" s="41"/>
      <c r="AKP72" s="41"/>
      <c r="AKQ72" s="41"/>
      <c r="AKR72" s="41"/>
      <c r="AKS72" s="41"/>
      <c r="AKT72" s="41"/>
      <c r="AKU72" s="41"/>
      <c r="AKV72" s="41"/>
      <c r="AKW72" s="41"/>
      <c r="AKX72" s="41"/>
      <c r="AKY72" s="41"/>
      <c r="AKZ72" s="41"/>
      <c r="ALA72" s="41"/>
      <c r="ALB72" s="41"/>
      <c r="ALC72" s="41"/>
      <c r="ALD72" s="41"/>
      <c r="ALE72" s="41"/>
      <c r="ALF72" s="41"/>
      <c r="ALG72" s="41"/>
      <c r="ALH72" s="41"/>
      <c r="ALI72" s="41"/>
      <c r="ALJ72" s="41"/>
      <c r="ALK72" s="41"/>
      <c r="ALL72" s="41"/>
      <c r="ALM72" s="41"/>
      <c r="ALN72" s="41"/>
      <c r="ALO72" s="41"/>
      <c r="ALP72" s="41"/>
      <c r="ALQ72" s="41"/>
      <c r="ALR72" s="41"/>
      <c r="ALS72" s="41"/>
      <c r="ALT72" s="41"/>
      <c r="ALU72" s="41"/>
      <c r="ALV72" s="41"/>
      <c r="ALW72" s="41"/>
      <c r="ALX72" s="41"/>
      <c r="ALY72" s="41"/>
      <c r="ALZ72" s="41"/>
      <c r="AMA72" s="41"/>
      <c r="AMB72" s="41"/>
      <c r="AMC72" s="41"/>
      <c r="AMD72" s="41"/>
      <c r="AME72" s="41"/>
      <c r="AMF72" s="41"/>
      <c r="AMG72" s="41"/>
      <c r="AMH72" s="41"/>
      <c r="AMI72" s="41"/>
      <c r="AMJ72" s="41"/>
    </row>
    <row r="73" s="34" customFormat="true" ht="17.35" hidden="false" customHeight="false" outlineLevel="0" collapsed="false">
      <c r="A73" s="39"/>
      <c r="B73" s="37"/>
      <c r="C73" s="37"/>
      <c r="D73" s="42"/>
      <c r="E73" s="4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</row>
    <row r="74" s="1" customFormat="true" ht="14.5" hidden="false" customHeight="false" outlineLevel="0" collapsed="false">
      <c r="B74" s="2"/>
      <c r="C74" s="2"/>
      <c r="D74" s="3"/>
    </row>
    <row r="75" s="1" customFormat="true" ht="14.5" hidden="false" customHeight="false" outlineLevel="0" collapsed="false">
      <c r="B75" s="2"/>
      <c r="C75" s="2"/>
      <c r="D75" s="3"/>
    </row>
    <row r="76" s="41" customFormat="true" ht="14.5" hidden="false" customHeight="false" outlineLevel="0" collapsed="false">
      <c r="A76" s="1"/>
      <c r="B76" s="2"/>
      <c r="C76" s="2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</row>
    <row r="77" s="1" customFormat="true" ht="14.5" hidden="false" customHeight="false" outlineLevel="0" collapsed="false">
      <c r="B77" s="2"/>
      <c r="C77" s="2"/>
      <c r="D77" s="3"/>
    </row>
    <row r="78" s="1" customFormat="true" ht="14.5" hidden="false" customHeight="false" outlineLevel="0" collapsed="false">
      <c r="B78" s="2"/>
      <c r="C78" s="2"/>
      <c r="D78" s="3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</row>
    <row r="79" s="1" customFormat="true" ht="14.5" hidden="false" customHeight="false" outlineLevel="0" collapsed="false">
      <c r="B79" s="2"/>
      <c r="C79" s="2"/>
      <c r="D79" s="3"/>
    </row>
    <row r="80" s="1" customFormat="true" ht="14.5" hidden="false" customHeight="false" outlineLevel="0" collapsed="false">
      <c r="B80" s="2"/>
      <c r="C80" s="2"/>
      <c r="D80" s="3"/>
    </row>
    <row r="81" s="1" customFormat="true" ht="14.5" hidden="false" customHeight="false" outlineLevel="0" collapsed="false">
      <c r="B81" s="2"/>
      <c r="C81" s="2"/>
      <c r="D81" s="3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  <c r="OD81" s="0"/>
      <c r="OE81" s="0"/>
      <c r="OF81" s="0"/>
      <c r="OG81" s="0"/>
      <c r="OH81" s="0"/>
      <c r="OI81" s="0"/>
      <c r="OJ81" s="0"/>
      <c r="OK81" s="0"/>
      <c r="OL81" s="0"/>
      <c r="OM81" s="0"/>
      <c r="ON81" s="0"/>
      <c r="OO81" s="0"/>
      <c r="OP81" s="0"/>
      <c r="OQ81" s="0"/>
      <c r="OR81" s="0"/>
      <c r="OS81" s="0"/>
      <c r="OT81" s="0"/>
      <c r="OU81" s="0"/>
      <c r="OV81" s="0"/>
      <c r="OW81" s="0"/>
      <c r="OX81" s="0"/>
      <c r="OY81" s="0"/>
      <c r="OZ81" s="0"/>
      <c r="PA81" s="0"/>
      <c r="PB81" s="0"/>
      <c r="PC81" s="0"/>
      <c r="PD81" s="0"/>
      <c r="PE81" s="0"/>
      <c r="PF81" s="0"/>
      <c r="PG81" s="0"/>
      <c r="PH81" s="0"/>
      <c r="PI81" s="0"/>
      <c r="PJ81" s="0"/>
      <c r="PK81" s="0"/>
      <c r="PL81" s="0"/>
      <c r="PM81" s="0"/>
      <c r="PN81" s="0"/>
      <c r="PO81" s="0"/>
      <c r="PP81" s="0"/>
      <c r="PQ81" s="0"/>
      <c r="PR81" s="0"/>
      <c r="PS81" s="0"/>
      <c r="PT81" s="0"/>
      <c r="PU81" s="0"/>
      <c r="PV81" s="0"/>
      <c r="PW81" s="0"/>
      <c r="PX81" s="0"/>
      <c r="PY81" s="0"/>
      <c r="PZ81" s="0"/>
      <c r="QA81" s="0"/>
      <c r="QB81" s="0"/>
      <c r="QC81" s="0"/>
      <c r="QD81" s="0"/>
      <c r="QE81" s="0"/>
      <c r="QF81" s="0"/>
      <c r="QG81" s="0"/>
      <c r="QH81" s="0"/>
      <c r="QI81" s="0"/>
      <c r="QJ81" s="0"/>
      <c r="QK81" s="0"/>
      <c r="QL81" s="0"/>
      <c r="QM81" s="0"/>
      <c r="QN81" s="0"/>
      <c r="QO81" s="0"/>
      <c r="QP81" s="0"/>
      <c r="QQ81" s="0"/>
      <c r="QR81" s="0"/>
      <c r="QS81" s="0"/>
      <c r="QT81" s="0"/>
      <c r="QU81" s="0"/>
      <c r="QV81" s="0"/>
      <c r="QW81" s="0"/>
      <c r="QX81" s="0"/>
      <c r="QY81" s="0"/>
      <c r="QZ81" s="0"/>
      <c r="RA81" s="0"/>
      <c r="RB81" s="0"/>
      <c r="RC81" s="0"/>
      <c r="RD81" s="0"/>
      <c r="RE81" s="0"/>
      <c r="RF81" s="0"/>
      <c r="RG81" s="0"/>
      <c r="RH81" s="0"/>
      <c r="RI81" s="0"/>
      <c r="RJ81" s="0"/>
      <c r="RK81" s="0"/>
      <c r="RL81" s="0"/>
      <c r="RM81" s="0"/>
      <c r="RN81" s="0"/>
      <c r="RO81" s="0"/>
      <c r="RP81" s="0"/>
      <c r="RQ81" s="0"/>
      <c r="RR81" s="0"/>
      <c r="RS81" s="0"/>
      <c r="RT81" s="0"/>
      <c r="RU81" s="0"/>
      <c r="RV81" s="0"/>
      <c r="RW81" s="0"/>
      <c r="RX81" s="0"/>
      <c r="RY81" s="0"/>
      <c r="RZ81" s="0"/>
      <c r="SA81" s="0"/>
      <c r="SB81" s="0"/>
      <c r="SC81" s="0"/>
      <c r="SD81" s="0"/>
      <c r="SE81" s="0"/>
      <c r="SF81" s="0"/>
      <c r="SG81" s="0"/>
      <c r="SH81" s="0"/>
      <c r="SI81" s="0"/>
      <c r="SJ81" s="0"/>
      <c r="SK81" s="0"/>
      <c r="SL81" s="0"/>
      <c r="SM81" s="0"/>
      <c r="SN81" s="0"/>
      <c r="SO81" s="0"/>
      <c r="SP81" s="0"/>
      <c r="SQ81" s="0"/>
      <c r="SR81" s="0"/>
      <c r="SS81" s="0"/>
      <c r="ST81" s="0"/>
      <c r="SU81" s="0"/>
      <c r="SV81" s="0"/>
      <c r="SW81" s="0"/>
      <c r="SX81" s="0"/>
      <c r="SY81" s="0"/>
      <c r="SZ81" s="0"/>
      <c r="TA81" s="0"/>
      <c r="TB81" s="0"/>
      <c r="TC81" s="0"/>
      <c r="TD81" s="0"/>
      <c r="TE81" s="0"/>
      <c r="TF81" s="0"/>
      <c r="TG81" s="0"/>
      <c r="TH81" s="0"/>
      <c r="TI81" s="0"/>
      <c r="TJ81" s="0"/>
      <c r="TK81" s="0"/>
      <c r="TL81" s="0"/>
      <c r="TM81" s="0"/>
      <c r="TN81" s="0"/>
      <c r="TO81" s="0"/>
      <c r="TP81" s="0"/>
      <c r="TQ81" s="0"/>
      <c r="TR81" s="0"/>
      <c r="TS81" s="0"/>
      <c r="TT81" s="0"/>
      <c r="TU81" s="0"/>
      <c r="TV81" s="0"/>
      <c r="TW81" s="0"/>
      <c r="TX81" s="0"/>
      <c r="TY81" s="0"/>
      <c r="TZ81" s="0"/>
      <c r="UA81" s="0"/>
      <c r="UB81" s="0"/>
      <c r="UC81" s="0"/>
      <c r="UD81" s="0"/>
      <c r="UE81" s="0"/>
      <c r="UF81" s="0"/>
      <c r="UG81" s="0"/>
      <c r="UH81" s="0"/>
      <c r="UI81" s="0"/>
      <c r="UJ81" s="0"/>
      <c r="UK81" s="0"/>
      <c r="UL81" s="0"/>
      <c r="UM81" s="0"/>
      <c r="UN81" s="0"/>
      <c r="UO81" s="0"/>
      <c r="UP81" s="0"/>
      <c r="UQ81" s="0"/>
      <c r="UR81" s="0"/>
      <c r="US81" s="0"/>
      <c r="UT81" s="0"/>
      <c r="UU81" s="0"/>
      <c r="UV81" s="0"/>
      <c r="UW81" s="0"/>
      <c r="UX81" s="0"/>
      <c r="UY81" s="0"/>
      <c r="UZ81" s="0"/>
      <c r="VA81" s="0"/>
      <c r="VB81" s="0"/>
      <c r="VC81" s="0"/>
      <c r="VD81" s="0"/>
      <c r="VE81" s="0"/>
      <c r="VF81" s="0"/>
      <c r="VG81" s="0"/>
      <c r="VH81" s="0"/>
      <c r="VI81" s="0"/>
      <c r="VJ81" s="0"/>
      <c r="VK81" s="0"/>
      <c r="VL81" s="0"/>
      <c r="VM81" s="0"/>
      <c r="VN81" s="0"/>
      <c r="VO81" s="0"/>
      <c r="VP81" s="0"/>
      <c r="VQ81" s="0"/>
      <c r="VR81" s="0"/>
      <c r="VS81" s="0"/>
      <c r="VT81" s="0"/>
      <c r="VU81" s="0"/>
      <c r="VV81" s="0"/>
      <c r="VW81" s="0"/>
      <c r="VX81" s="0"/>
      <c r="VY81" s="0"/>
      <c r="VZ81" s="0"/>
      <c r="WA81" s="0"/>
      <c r="WB81" s="0"/>
      <c r="WC81" s="0"/>
      <c r="WD81" s="0"/>
      <c r="WE81" s="0"/>
      <c r="WF81" s="0"/>
      <c r="WG81" s="0"/>
      <c r="WH81" s="0"/>
      <c r="WI81" s="0"/>
      <c r="WJ81" s="0"/>
      <c r="WK81" s="0"/>
      <c r="WL81" s="0"/>
      <c r="WM81" s="0"/>
      <c r="WN81" s="0"/>
      <c r="WO81" s="0"/>
      <c r="WP81" s="0"/>
      <c r="WQ81" s="0"/>
      <c r="WR81" s="0"/>
      <c r="WS81" s="0"/>
      <c r="WT81" s="0"/>
      <c r="WU81" s="0"/>
      <c r="WV81" s="0"/>
      <c r="WW81" s="0"/>
      <c r="WX81" s="0"/>
      <c r="WY81" s="0"/>
      <c r="WZ81" s="0"/>
      <c r="XA81" s="0"/>
      <c r="XB81" s="0"/>
      <c r="XC81" s="0"/>
      <c r="XD81" s="0"/>
      <c r="XE81" s="0"/>
      <c r="XF81" s="0"/>
      <c r="XG81" s="0"/>
      <c r="XH81" s="0"/>
      <c r="XI81" s="0"/>
      <c r="XJ81" s="0"/>
      <c r="XK81" s="0"/>
      <c r="XL81" s="0"/>
      <c r="XM81" s="0"/>
      <c r="XN81" s="0"/>
      <c r="XO81" s="0"/>
      <c r="XP81" s="0"/>
      <c r="XQ81" s="0"/>
      <c r="XR81" s="0"/>
      <c r="XS81" s="0"/>
      <c r="XT81" s="0"/>
      <c r="XU81" s="0"/>
      <c r="XV81" s="0"/>
      <c r="XW81" s="0"/>
      <c r="XX81" s="0"/>
      <c r="XY81" s="0"/>
      <c r="XZ81" s="0"/>
      <c r="YA81" s="0"/>
      <c r="YB81" s="0"/>
      <c r="YC81" s="0"/>
      <c r="YD81" s="0"/>
      <c r="YE81" s="0"/>
      <c r="YF81" s="0"/>
      <c r="YG81" s="0"/>
      <c r="YH81" s="0"/>
      <c r="YI81" s="0"/>
      <c r="YJ81" s="0"/>
      <c r="YK81" s="0"/>
      <c r="YL81" s="0"/>
      <c r="YM81" s="0"/>
      <c r="YN81" s="0"/>
      <c r="YO81" s="0"/>
      <c r="YP81" s="0"/>
      <c r="YQ81" s="0"/>
      <c r="YR81" s="0"/>
      <c r="YS81" s="0"/>
      <c r="YT81" s="0"/>
      <c r="YU81" s="0"/>
      <c r="YV81" s="0"/>
      <c r="YW81" s="0"/>
      <c r="YX81" s="0"/>
      <c r="YY81" s="0"/>
      <c r="YZ81" s="0"/>
      <c r="ZA81" s="0"/>
      <c r="ZB81" s="0"/>
      <c r="ZC81" s="0"/>
      <c r="ZD81" s="0"/>
      <c r="ZE81" s="0"/>
      <c r="ZF81" s="0"/>
      <c r="ZG81" s="0"/>
      <c r="ZH81" s="0"/>
      <c r="ZI81" s="0"/>
      <c r="ZJ81" s="0"/>
      <c r="ZK81" s="0"/>
      <c r="ZL81" s="0"/>
      <c r="ZM81" s="0"/>
      <c r="ZN81" s="0"/>
      <c r="ZO81" s="0"/>
      <c r="ZP81" s="0"/>
      <c r="ZQ81" s="0"/>
      <c r="ZR81" s="0"/>
      <c r="ZS81" s="0"/>
      <c r="ZT81" s="0"/>
      <c r="ZU81" s="0"/>
      <c r="ZV81" s="0"/>
      <c r="ZW81" s="0"/>
      <c r="ZX81" s="0"/>
      <c r="ZY81" s="0"/>
      <c r="ZZ81" s="0"/>
      <c r="AAA81" s="0"/>
      <c r="AAB81" s="0"/>
      <c r="AAC81" s="0"/>
      <c r="AAD81" s="0"/>
      <c r="AAE81" s="0"/>
      <c r="AAF81" s="0"/>
      <c r="AAG81" s="0"/>
      <c r="AAH81" s="0"/>
      <c r="AAI81" s="0"/>
      <c r="AAJ81" s="0"/>
      <c r="AAK81" s="0"/>
      <c r="AAL81" s="0"/>
      <c r="AAM81" s="0"/>
      <c r="AAN81" s="0"/>
      <c r="AAO81" s="0"/>
      <c r="AAP81" s="0"/>
      <c r="AAQ81" s="0"/>
      <c r="AAR81" s="0"/>
      <c r="AAS81" s="0"/>
      <c r="AAT81" s="0"/>
      <c r="AAU81" s="0"/>
      <c r="AAV81" s="0"/>
      <c r="AAW81" s="0"/>
      <c r="AAX81" s="0"/>
      <c r="AAY81" s="0"/>
      <c r="AAZ81" s="0"/>
      <c r="ABA81" s="0"/>
      <c r="ABB81" s="0"/>
      <c r="ABC81" s="0"/>
      <c r="ABD81" s="0"/>
      <c r="ABE81" s="0"/>
      <c r="ABF81" s="0"/>
      <c r="ABG81" s="0"/>
      <c r="ABH81" s="0"/>
      <c r="ABI81" s="0"/>
      <c r="ABJ81" s="0"/>
      <c r="ABK81" s="0"/>
      <c r="ABL81" s="0"/>
      <c r="ABM81" s="0"/>
      <c r="ABN81" s="0"/>
      <c r="ABO81" s="0"/>
      <c r="ABP81" s="0"/>
      <c r="ABQ81" s="0"/>
      <c r="ABR81" s="0"/>
      <c r="ABS81" s="0"/>
      <c r="ABT81" s="0"/>
      <c r="ABU81" s="0"/>
      <c r="ABV81" s="0"/>
      <c r="ABW81" s="0"/>
      <c r="ABX81" s="0"/>
      <c r="ABY81" s="0"/>
      <c r="ABZ81" s="0"/>
      <c r="ACA81" s="0"/>
      <c r="ACB81" s="0"/>
      <c r="ACC81" s="0"/>
      <c r="ACD81" s="0"/>
      <c r="ACE81" s="0"/>
      <c r="ACF81" s="0"/>
      <c r="ACG81" s="0"/>
      <c r="ACH81" s="0"/>
      <c r="ACI81" s="0"/>
      <c r="ACJ81" s="0"/>
      <c r="ACK81" s="0"/>
      <c r="ACL81" s="0"/>
      <c r="ACM81" s="0"/>
      <c r="ACN81" s="0"/>
      <c r="ACO81" s="0"/>
      <c r="ACP81" s="0"/>
      <c r="ACQ81" s="0"/>
      <c r="ACR81" s="0"/>
      <c r="ACS81" s="0"/>
      <c r="ACT81" s="0"/>
      <c r="ACU81" s="0"/>
      <c r="ACV81" s="0"/>
      <c r="ACW81" s="0"/>
      <c r="ACX81" s="0"/>
      <c r="ACY81" s="0"/>
      <c r="ACZ81" s="0"/>
      <c r="ADA81" s="0"/>
      <c r="ADB81" s="0"/>
      <c r="ADC81" s="0"/>
      <c r="ADD81" s="0"/>
      <c r="ADE81" s="0"/>
      <c r="ADF81" s="0"/>
      <c r="ADG81" s="0"/>
      <c r="ADH81" s="0"/>
      <c r="ADI81" s="0"/>
      <c r="ADJ81" s="0"/>
      <c r="ADK81" s="0"/>
      <c r="ADL81" s="0"/>
      <c r="ADM81" s="0"/>
      <c r="ADN81" s="0"/>
      <c r="ADO81" s="0"/>
      <c r="ADP81" s="0"/>
      <c r="ADQ81" s="0"/>
      <c r="ADR81" s="0"/>
      <c r="ADS81" s="0"/>
      <c r="ADT81" s="0"/>
      <c r="ADU81" s="0"/>
      <c r="ADV81" s="0"/>
      <c r="ADW81" s="0"/>
      <c r="ADX81" s="0"/>
      <c r="ADY81" s="0"/>
      <c r="ADZ81" s="0"/>
      <c r="AEA81" s="0"/>
      <c r="AEB81" s="0"/>
      <c r="AEC81" s="0"/>
      <c r="AED81" s="0"/>
      <c r="AEE81" s="0"/>
      <c r="AEF81" s="0"/>
      <c r="AEG81" s="0"/>
      <c r="AEH81" s="0"/>
      <c r="AEI81" s="0"/>
      <c r="AEJ81" s="0"/>
      <c r="AEK81" s="0"/>
      <c r="AEL81" s="0"/>
      <c r="AEM81" s="0"/>
      <c r="AEN81" s="0"/>
      <c r="AEO81" s="0"/>
      <c r="AEP81" s="0"/>
      <c r="AEQ81" s="0"/>
      <c r="AER81" s="0"/>
      <c r="AES81" s="0"/>
      <c r="AET81" s="0"/>
      <c r="AEU81" s="0"/>
      <c r="AEV81" s="0"/>
      <c r="AEW81" s="0"/>
      <c r="AEX81" s="0"/>
      <c r="AEY81" s="0"/>
      <c r="AEZ81" s="0"/>
      <c r="AFA81" s="0"/>
      <c r="AFB81" s="0"/>
      <c r="AFC81" s="0"/>
      <c r="AFD81" s="0"/>
      <c r="AFE81" s="0"/>
      <c r="AFF81" s="0"/>
      <c r="AFG81" s="0"/>
      <c r="AFH81" s="0"/>
      <c r="AFI81" s="0"/>
      <c r="AFJ81" s="0"/>
      <c r="AFK81" s="0"/>
      <c r="AFL81" s="0"/>
      <c r="AFM81" s="0"/>
      <c r="AFN81" s="0"/>
      <c r="AFO81" s="0"/>
      <c r="AFP81" s="0"/>
      <c r="AFQ81" s="0"/>
      <c r="AFR81" s="0"/>
      <c r="AFS81" s="0"/>
      <c r="AFT81" s="0"/>
      <c r="AFU81" s="0"/>
      <c r="AFV81" s="0"/>
      <c r="AFW81" s="0"/>
      <c r="AFX81" s="0"/>
      <c r="AFY81" s="0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</row>
    <row r="83" s="1" customFormat="true" ht="14.5" hidden="false" customHeight="false" outlineLevel="0" collapsed="false">
      <c r="B83" s="2"/>
      <c r="C83" s="2"/>
      <c r="D83" s="3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0"/>
      <c r="HZ83" s="0"/>
      <c r="IA83" s="0"/>
      <c r="IB83" s="0"/>
      <c r="IC83" s="0"/>
      <c r="ID83" s="0"/>
      <c r="IE83" s="0"/>
      <c r="IF83" s="0"/>
      <c r="IG83" s="0"/>
      <c r="IH83" s="0"/>
      <c r="II83" s="0"/>
      <c r="IJ83" s="0"/>
      <c r="IK83" s="0"/>
      <c r="IL83" s="0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  <c r="OD83" s="0"/>
      <c r="OE83" s="0"/>
      <c r="OF83" s="0"/>
      <c r="OG83" s="0"/>
      <c r="OH83" s="0"/>
      <c r="OI83" s="0"/>
      <c r="OJ83" s="0"/>
      <c r="OK83" s="0"/>
      <c r="OL83" s="0"/>
      <c r="OM83" s="0"/>
      <c r="ON83" s="0"/>
      <c r="OO83" s="0"/>
      <c r="OP83" s="0"/>
      <c r="OQ83" s="0"/>
      <c r="OR83" s="0"/>
      <c r="OS83" s="0"/>
      <c r="OT83" s="0"/>
      <c r="OU83" s="0"/>
      <c r="OV83" s="0"/>
      <c r="OW83" s="0"/>
      <c r="OX83" s="0"/>
      <c r="OY83" s="0"/>
      <c r="OZ83" s="0"/>
      <c r="PA83" s="0"/>
      <c r="PB83" s="0"/>
      <c r="PC83" s="0"/>
      <c r="PD83" s="0"/>
      <c r="PE83" s="0"/>
      <c r="PF83" s="0"/>
      <c r="PG83" s="0"/>
      <c r="PH83" s="0"/>
      <c r="PI83" s="0"/>
      <c r="PJ83" s="0"/>
      <c r="PK83" s="0"/>
      <c r="PL83" s="0"/>
      <c r="PM83" s="0"/>
      <c r="PN83" s="0"/>
      <c r="PO83" s="0"/>
      <c r="PP83" s="0"/>
      <c r="PQ83" s="0"/>
      <c r="PR83" s="0"/>
      <c r="PS83" s="0"/>
      <c r="PT83" s="0"/>
      <c r="PU83" s="0"/>
      <c r="PV83" s="0"/>
      <c r="PW83" s="0"/>
      <c r="PX83" s="0"/>
      <c r="PY83" s="0"/>
      <c r="PZ83" s="0"/>
      <c r="QA83" s="0"/>
      <c r="QB83" s="0"/>
      <c r="QC83" s="0"/>
      <c r="QD83" s="0"/>
      <c r="QE83" s="0"/>
      <c r="QF83" s="0"/>
      <c r="QG83" s="0"/>
      <c r="QH83" s="0"/>
      <c r="QI83" s="0"/>
      <c r="QJ83" s="0"/>
      <c r="QK83" s="0"/>
      <c r="QL83" s="0"/>
      <c r="QM83" s="0"/>
      <c r="QN83" s="0"/>
      <c r="QO83" s="0"/>
      <c r="QP83" s="0"/>
      <c r="QQ83" s="0"/>
      <c r="QR83" s="0"/>
      <c r="QS83" s="0"/>
      <c r="QT83" s="0"/>
      <c r="QU83" s="0"/>
      <c r="QV83" s="0"/>
      <c r="QW83" s="0"/>
      <c r="QX83" s="0"/>
      <c r="QY83" s="0"/>
      <c r="QZ83" s="0"/>
      <c r="RA83" s="0"/>
      <c r="RB83" s="0"/>
      <c r="RC83" s="0"/>
      <c r="RD83" s="0"/>
      <c r="RE83" s="0"/>
      <c r="RF83" s="0"/>
      <c r="RG83" s="0"/>
      <c r="RH83" s="0"/>
      <c r="RI83" s="0"/>
      <c r="RJ83" s="0"/>
      <c r="RK83" s="0"/>
      <c r="RL83" s="0"/>
      <c r="RM83" s="0"/>
      <c r="RN83" s="0"/>
      <c r="RO83" s="0"/>
      <c r="RP83" s="0"/>
      <c r="RQ83" s="0"/>
      <c r="RR83" s="0"/>
      <c r="RS83" s="0"/>
      <c r="RT83" s="0"/>
      <c r="RU83" s="0"/>
      <c r="RV83" s="0"/>
      <c r="RW83" s="0"/>
      <c r="RX83" s="0"/>
      <c r="RY83" s="0"/>
      <c r="RZ83" s="0"/>
      <c r="SA83" s="0"/>
      <c r="SB83" s="0"/>
      <c r="SC83" s="0"/>
      <c r="SD83" s="0"/>
      <c r="SE83" s="0"/>
      <c r="SF83" s="0"/>
      <c r="SG83" s="0"/>
      <c r="SH83" s="0"/>
      <c r="SI83" s="0"/>
      <c r="SJ83" s="0"/>
      <c r="SK83" s="0"/>
      <c r="SL83" s="0"/>
      <c r="SM83" s="0"/>
      <c r="SN83" s="0"/>
      <c r="SO83" s="0"/>
      <c r="SP83" s="0"/>
      <c r="SQ83" s="0"/>
      <c r="SR83" s="0"/>
      <c r="SS83" s="0"/>
      <c r="ST83" s="0"/>
      <c r="SU83" s="0"/>
      <c r="SV83" s="0"/>
      <c r="SW83" s="0"/>
      <c r="SX83" s="0"/>
      <c r="SY83" s="0"/>
      <c r="SZ83" s="0"/>
      <c r="TA83" s="0"/>
      <c r="TB83" s="0"/>
      <c r="TC83" s="0"/>
      <c r="TD83" s="0"/>
      <c r="TE83" s="0"/>
      <c r="TF83" s="0"/>
      <c r="TG83" s="0"/>
      <c r="TH83" s="0"/>
      <c r="TI83" s="0"/>
      <c r="TJ83" s="0"/>
      <c r="TK83" s="0"/>
      <c r="TL83" s="0"/>
      <c r="TM83" s="0"/>
      <c r="TN83" s="0"/>
      <c r="TO83" s="0"/>
      <c r="TP83" s="0"/>
      <c r="TQ83" s="0"/>
      <c r="TR83" s="0"/>
      <c r="TS83" s="0"/>
      <c r="TT83" s="0"/>
      <c r="TU83" s="0"/>
      <c r="TV83" s="0"/>
      <c r="TW83" s="0"/>
      <c r="TX83" s="0"/>
      <c r="TY83" s="0"/>
      <c r="TZ83" s="0"/>
      <c r="UA83" s="0"/>
      <c r="UB83" s="0"/>
      <c r="UC83" s="0"/>
      <c r="UD83" s="0"/>
      <c r="UE83" s="0"/>
      <c r="UF83" s="0"/>
      <c r="UG83" s="0"/>
      <c r="UH83" s="0"/>
      <c r="UI83" s="0"/>
      <c r="UJ83" s="0"/>
      <c r="UK83" s="0"/>
      <c r="UL83" s="0"/>
      <c r="UM83" s="0"/>
      <c r="UN83" s="0"/>
      <c r="UO83" s="0"/>
      <c r="UP83" s="0"/>
      <c r="UQ83" s="0"/>
      <c r="UR83" s="0"/>
      <c r="US83" s="0"/>
      <c r="UT83" s="0"/>
      <c r="UU83" s="0"/>
      <c r="UV83" s="0"/>
      <c r="UW83" s="0"/>
      <c r="UX83" s="0"/>
      <c r="UY83" s="0"/>
      <c r="UZ83" s="0"/>
      <c r="VA83" s="0"/>
      <c r="VB83" s="0"/>
      <c r="VC83" s="0"/>
      <c r="VD83" s="0"/>
      <c r="VE83" s="0"/>
      <c r="VF83" s="0"/>
      <c r="VG83" s="0"/>
      <c r="VH83" s="0"/>
      <c r="VI83" s="0"/>
      <c r="VJ83" s="0"/>
      <c r="VK83" s="0"/>
      <c r="VL83" s="0"/>
      <c r="VM83" s="0"/>
      <c r="VN83" s="0"/>
      <c r="VO83" s="0"/>
      <c r="VP83" s="0"/>
      <c r="VQ83" s="0"/>
      <c r="VR83" s="0"/>
      <c r="VS83" s="0"/>
      <c r="VT83" s="0"/>
      <c r="VU83" s="0"/>
      <c r="VV83" s="0"/>
      <c r="VW83" s="0"/>
      <c r="VX83" s="0"/>
      <c r="VY83" s="0"/>
      <c r="VZ83" s="0"/>
      <c r="WA83" s="0"/>
      <c r="WB83" s="0"/>
      <c r="WC83" s="0"/>
      <c r="WD83" s="0"/>
      <c r="WE83" s="0"/>
      <c r="WF83" s="0"/>
      <c r="WG83" s="0"/>
      <c r="WH83" s="0"/>
      <c r="WI83" s="0"/>
      <c r="WJ83" s="0"/>
      <c r="WK83" s="0"/>
      <c r="WL83" s="0"/>
      <c r="WM83" s="0"/>
      <c r="WN83" s="0"/>
      <c r="WO83" s="0"/>
      <c r="WP83" s="0"/>
      <c r="WQ83" s="0"/>
      <c r="WR83" s="0"/>
      <c r="WS83" s="0"/>
      <c r="WT83" s="0"/>
      <c r="WU83" s="0"/>
      <c r="WV83" s="0"/>
      <c r="WW83" s="0"/>
      <c r="WX83" s="0"/>
      <c r="WY83" s="0"/>
      <c r="WZ83" s="0"/>
      <c r="XA83" s="0"/>
      <c r="XB83" s="0"/>
      <c r="XC83" s="0"/>
      <c r="XD83" s="0"/>
      <c r="XE83" s="0"/>
      <c r="XF83" s="0"/>
      <c r="XG83" s="0"/>
      <c r="XH83" s="0"/>
      <c r="XI83" s="0"/>
      <c r="XJ83" s="0"/>
      <c r="XK83" s="0"/>
      <c r="XL83" s="0"/>
      <c r="XM83" s="0"/>
      <c r="XN83" s="0"/>
      <c r="XO83" s="0"/>
      <c r="XP83" s="0"/>
      <c r="XQ83" s="0"/>
      <c r="XR83" s="0"/>
      <c r="XS83" s="0"/>
      <c r="XT83" s="0"/>
      <c r="XU83" s="0"/>
      <c r="XV83" s="0"/>
      <c r="XW83" s="0"/>
      <c r="XX83" s="0"/>
      <c r="XY83" s="0"/>
      <c r="XZ83" s="0"/>
      <c r="YA83" s="0"/>
      <c r="YB83" s="0"/>
      <c r="YC83" s="0"/>
      <c r="YD83" s="0"/>
      <c r="YE83" s="0"/>
      <c r="YF83" s="0"/>
      <c r="YG83" s="0"/>
      <c r="YH83" s="0"/>
      <c r="YI83" s="0"/>
      <c r="YJ83" s="0"/>
      <c r="YK83" s="0"/>
      <c r="YL83" s="0"/>
      <c r="YM83" s="0"/>
      <c r="YN83" s="0"/>
      <c r="YO83" s="0"/>
      <c r="YP83" s="0"/>
      <c r="YQ83" s="0"/>
      <c r="YR83" s="0"/>
      <c r="YS83" s="0"/>
      <c r="YT83" s="0"/>
      <c r="YU83" s="0"/>
      <c r="YV83" s="0"/>
      <c r="YW83" s="0"/>
      <c r="YX83" s="0"/>
      <c r="YY83" s="0"/>
      <c r="YZ83" s="0"/>
      <c r="ZA83" s="0"/>
      <c r="ZB83" s="0"/>
      <c r="ZC83" s="0"/>
      <c r="ZD83" s="0"/>
      <c r="ZE83" s="0"/>
      <c r="ZF83" s="0"/>
      <c r="ZG83" s="0"/>
      <c r="ZH83" s="0"/>
      <c r="ZI83" s="0"/>
      <c r="ZJ83" s="0"/>
      <c r="ZK83" s="0"/>
      <c r="ZL83" s="0"/>
      <c r="ZM83" s="0"/>
      <c r="ZN83" s="0"/>
      <c r="ZO83" s="0"/>
      <c r="ZP83" s="0"/>
      <c r="ZQ83" s="0"/>
      <c r="ZR83" s="0"/>
      <c r="ZS83" s="0"/>
      <c r="ZT83" s="0"/>
      <c r="ZU83" s="0"/>
      <c r="ZV83" s="0"/>
      <c r="ZW83" s="0"/>
      <c r="ZX83" s="0"/>
      <c r="ZY83" s="0"/>
      <c r="ZZ83" s="0"/>
      <c r="AAA83" s="0"/>
      <c r="AAB83" s="0"/>
      <c r="AAC83" s="0"/>
      <c r="AAD83" s="0"/>
      <c r="AAE83" s="0"/>
      <c r="AAF83" s="0"/>
      <c r="AAG83" s="0"/>
      <c r="AAH83" s="0"/>
      <c r="AAI83" s="0"/>
      <c r="AAJ83" s="0"/>
      <c r="AAK83" s="0"/>
      <c r="AAL83" s="0"/>
      <c r="AAM83" s="0"/>
      <c r="AAN83" s="0"/>
      <c r="AAO83" s="0"/>
      <c r="AAP83" s="0"/>
      <c r="AAQ83" s="0"/>
      <c r="AAR83" s="0"/>
      <c r="AAS83" s="0"/>
      <c r="AAT83" s="0"/>
      <c r="AAU83" s="0"/>
      <c r="AAV83" s="0"/>
      <c r="AAW83" s="0"/>
      <c r="AAX83" s="0"/>
      <c r="AAY83" s="0"/>
      <c r="AAZ83" s="0"/>
      <c r="ABA83" s="0"/>
      <c r="ABB83" s="0"/>
      <c r="ABC83" s="0"/>
      <c r="ABD83" s="0"/>
      <c r="ABE83" s="0"/>
      <c r="ABF83" s="0"/>
      <c r="ABG83" s="0"/>
      <c r="ABH83" s="0"/>
      <c r="ABI83" s="0"/>
      <c r="ABJ83" s="0"/>
      <c r="ABK83" s="0"/>
      <c r="ABL83" s="0"/>
      <c r="ABM83" s="0"/>
      <c r="ABN83" s="0"/>
      <c r="ABO83" s="0"/>
      <c r="ABP83" s="0"/>
      <c r="ABQ83" s="0"/>
      <c r="ABR83" s="0"/>
      <c r="ABS83" s="0"/>
      <c r="ABT83" s="0"/>
      <c r="ABU83" s="0"/>
      <c r="ABV83" s="0"/>
      <c r="ABW83" s="0"/>
      <c r="ABX83" s="0"/>
      <c r="ABY83" s="0"/>
      <c r="ABZ83" s="0"/>
      <c r="ACA83" s="0"/>
      <c r="ACB83" s="0"/>
      <c r="ACC83" s="0"/>
      <c r="ACD83" s="0"/>
      <c r="ACE83" s="0"/>
      <c r="ACF83" s="0"/>
      <c r="ACG83" s="0"/>
      <c r="ACH83" s="0"/>
      <c r="ACI83" s="0"/>
      <c r="ACJ83" s="0"/>
      <c r="ACK83" s="0"/>
      <c r="ACL83" s="0"/>
      <c r="ACM83" s="0"/>
      <c r="ACN83" s="0"/>
      <c r="ACO83" s="0"/>
      <c r="ACP83" s="0"/>
      <c r="ACQ83" s="0"/>
      <c r="ACR83" s="0"/>
      <c r="ACS83" s="0"/>
      <c r="ACT83" s="0"/>
      <c r="ACU83" s="0"/>
      <c r="ACV83" s="0"/>
      <c r="ACW83" s="0"/>
      <c r="ACX83" s="0"/>
      <c r="ACY83" s="0"/>
      <c r="ACZ83" s="0"/>
      <c r="ADA83" s="0"/>
      <c r="ADB83" s="0"/>
      <c r="ADC83" s="0"/>
      <c r="ADD83" s="0"/>
      <c r="ADE83" s="0"/>
      <c r="ADF83" s="0"/>
      <c r="ADG83" s="0"/>
      <c r="ADH83" s="0"/>
      <c r="ADI83" s="0"/>
      <c r="ADJ83" s="0"/>
      <c r="ADK83" s="0"/>
      <c r="ADL83" s="0"/>
      <c r="ADM83" s="0"/>
      <c r="ADN83" s="0"/>
      <c r="ADO83" s="0"/>
      <c r="ADP83" s="0"/>
      <c r="ADQ83" s="0"/>
      <c r="ADR83" s="0"/>
      <c r="ADS83" s="0"/>
      <c r="ADT83" s="0"/>
      <c r="ADU83" s="0"/>
      <c r="ADV83" s="0"/>
      <c r="ADW83" s="0"/>
      <c r="ADX83" s="0"/>
      <c r="ADY83" s="0"/>
      <c r="ADZ83" s="0"/>
      <c r="AEA83" s="0"/>
      <c r="AEB83" s="0"/>
      <c r="AEC83" s="0"/>
      <c r="AED83" s="0"/>
      <c r="AEE83" s="0"/>
      <c r="AEF83" s="0"/>
      <c r="AEG83" s="0"/>
      <c r="AEH83" s="0"/>
      <c r="AEI83" s="0"/>
      <c r="AEJ83" s="0"/>
      <c r="AEK83" s="0"/>
      <c r="AEL83" s="0"/>
      <c r="AEM83" s="0"/>
      <c r="AEN83" s="0"/>
      <c r="AEO83" s="0"/>
      <c r="AEP83" s="0"/>
      <c r="AEQ83" s="0"/>
      <c r="AER83" s="0"/>
      <c r="AES83" s="0"/>
      <c r="AET83" s="0"/>
      <c r="AEU83" s="0"/>
      <c r="AEV83" s="0"/>
      <c r="AEW83" s="0"/>
      <c r="AEX83" s="0"/>
      <c r="AEY83" s="0"/>
      <c r="AEZ83" s="0"/>
      <c r="AFA83" s="0"/>
      <c r="AFB83" s="0"/>
      <c r="AFC83" s="0"/>
      <c r="AFD83" s="0"/>
      <c r="AFE83" s="0"/>
      <c r="AFF83" s="0"/>
      <c r="AFG83" s="0"/>
      <c r="AFH83" s="0"/>
      <c r="AFI83" s="0"/>
      <c r="AFJ83" s="0"/>
      <c r="AFK83" s="0"/>
      <c r="AFL83" s="0"/>
      <c r="AFM83" s="0"/>
      <c r="AFN83" s="0"/>
      <c r="AFO83" s="0"/>
      <c r="AFP83" s="0"/>
      <c r="AFQ83" s="0"/>
      <c r="AFR83" s="0"/>
      <c r="AFS83" s="0"/>
      <c r="AFT83" s="0"/>
      <c r="AFU83" s="0"/>
      <c r="AFV83" s="0"/>
      <c r="AFW83" s="0"/>
      <c r="AFX83" s="0"/>
      <c r="AFY83" s="0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</row>
    <row r="84" s="1" customFormat="true" ht="14.5" hidden="false" customHeight="false" outlineLevel="0" collapsed="false">
      <c r="B84" s="2"/>
      <c r="C84" s="2"/>
      <c r="D84" s="3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0"/>
      <c r="HZ84" s="0"/>
      <c r="IA84" s="0"/>
      <c r="IB84" s="0"/>
      <c r="IC84" s="0"/>
      <c r="ID84" s="0"/>
      <c r="IE84" s="0"/>
      <c r="IF84" s="0"/>
      <c r="IG84" s="0"/>
      <c r="IH84" s="0"/>
      <c r="II84" s="0"/>
      <c r="IJ84" s="0"/>
      <c r="IK84" s="0"/>
      <c r="IL84" s="0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B1:E1"/>
    <mergeCell ref="B2:E2"/>
    <mergeCell ref="B3:E3"/>
    <mergeCell ref="B4:E4"/>
    <mergeCell ref="B5:E5"/>
    <mergeCell ref="A7:E7"/>
    <mergeCell ref="A9:A10"/>
    <mergeCell ref="B9:B10"/>
    <mergeCell ref="C9:C10"/>
    <mergeCell ref="D9:E10"/>
    <mergeCell ref="A68:E68"/>
    <mergeCell ref="B69:E69"/>
    <mergeCell ref="D71:E71"/>
  </mergeCells>
  <printOptions headings="false" gridLines="false" gridLinesSet="true" horizontalCentered="false" verticalCentered="false"/>
  <pageMargins left="0.708333333333333" right="0.708333333333333" top="0.914583333333333" bottom="0.747916666666667" header="0.74791666666666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356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2025-04-10T14:32:39Z</cp:lastPrinted>
  <dcterms:modified xsi:type="dcterms:W3CDTF">2025-05-06T17:33:21Z</dcterms:modified>
  <cp:revision>110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